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D:\Documentos\Original\Nova pasta\Livro Facta Manoel\Livro 2\"/>
    </mc:Choice>
  </mc:AlternateContent>
  <xr:revisionPtr revIDLastSave="0" documentId="13_ncr:1_{B895ADE4-6640-4DE8-BA08-EDFC5E13D8B5}" xr6:coauthVersionLast="47" xr6:coauthVersionMax="47" xr10:uidLastSave="{00000000-0000-0000-0000-000000000000}"/>
  <bookViews>
    <workbookView xWindow="-120" yWindow="-120" windowWidth="38640" windowHeight="15840" xr2:uid="{168E5DBD-74EA-4A34-B2BE-722D68EB2E88}"/>
  </bookViews>
  <sheets>
    <sheet name="Fórmulas" sheetId="1" r:id="rId1"/>
    <sheet name="Análises SA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1" l="1"/>
  <c r="K14" i="1"/>
  <c r="C12" i="1" l="1"/>
  <c r="C10" i="1"/>
  <c r="C11" i="1"/>
  <c r="C14" i="1" l="1"/>
  <c r="E12" i="1" s="1"/>
  <c r="E11" i="1" l="1"/>
  <c r="E10" i="1"/>
  <c r="E14" i="1" l="1"/>
</calcChain>
</file>

<file path=xl/sharedStrings.xml><?xml version="1.0" encoding="utf-8"?>
<sst xmlns="http://schemas.openxmlformats.org/spreadsheetml/2006/main" count="1054" uniqueCount="303">
  <si>
    <t>Aplicação dos modelos obtidos pela metodologia de superfície de resposta para somar os constituintes de um ovo</t>
  </si>
  <si>
    <t>Gema</t>
  </si>
  <si>
    <t>Casca</t>
  </si>
  <si>
    <t>Clara</t>
  </si>
  <si>
    <t>Parameter</t>
  </si>
  <si>
    <t>DF</t>
  </si>
  <si>
    <t>Estimate</t>
  </si>
  <si>
    <t>Standard Error</t>
  </si>
  <si>
    <t>t Value</t>
  </si>
  <si>
    <t>Pr &gt; |t|</t>
  </si>
  <si>
    <t>Parameter Estimate</t>
  </si>
  <si>
    <t>Intercept</t>
  </si>
  <si>
    <t>Dias</t>
  </si>
  <si>
    <t>PesoOvo</t>
  </si>
  <si>
    <t>Dias*Dias</t>
  </si>
  <si>
    <t>PesoOvo*Dias</t>
  </si>
  <si>
    <t>PesoOvo*PesoOvo</t>
  </si>
  <si>
    <t>from Coded Data</t>
  </si>
  <si>
    <t>&lt;,0001</t>
  </si>
  <si>
    <t>gramas</t>
  </si>
  <si>
    <t>%</t>
  </si>
  <si>
    <t>R-Square</t>
  </si>
  <si>
    <t>Coefficient of Variation</t>
  </si>
  <si>
    <t>Peso Ovo =</t>
  </si>
  <si>
    <t>Dias =</t>
  </si>
  <si>
    <t>The SAS System</t>
  </si>
  <si>
    <t xml:space="preserve">                                 Contour plot of Dias*PesoOvo,                                 </t>
  </si>
  <si>
    <t xml:space="preserve">                                                                                               </t>
  </si>
  <si>
    <t xml:space="preserve">  Dias ‚                                                                                       </t>
  </si>
  <si>
    <t xml:space="preserve">   420 ˆ  ,,,,,'''''''''+++++++++OOOOOOOOOOXXXXXXXXXXXWWWWWWWWWWWWWW****************#######    </t>
  </si>
  <si>
    <t xml:space="preserve">   420 ˆ  ,,,,,,,'''''''''++++++++++OOOOOOOOOOXXXXXXXXXXXXXWWWWWWWWWWWWWW******************    </t>
  </si>
  <si>
    <t xml:space="preserve">       ‚  ,,,,'''''''''+++++++++OOOOOOOOOOXXXXXXXXXXXXWWWWWWWWWWWWW*****************#######    </t>
  </si>
  <si>
    <t xml:space="preserve">       ‚  ,,,,,,'''''''''++++++++++OOOOOOOOOOOXXXXXXXXXXXXWWWWWWWWWWWWWWW******************    </t>
  </si>
  <si>
    <t xml:space="preserve">   420 ˆ  ''''''''''''''''''++++++++++++++++++++++OOOOOOOOOOOOOOOOOXXXXXXXXXXXXXXXXWWWWWWWW    </t>
  </si>
  <si>
    <t xml:space="preserve">       ‚  ,,,'''''''''+++++++++OOOOOOOOOOOXXXXXXXXXXXWWWWWWWWWWWWWW*****************#######    </t>
  </si>
  <si>
    <t xml:space="preserve">       ‚  ,,,,,''''''''''++++++++++OOOOOOOOOOOXXXXXXXXXXXXWWWWWWWWWWWWWWW******************    </t>
  </si>
  <si>
    <t xml:space="preserve">       ‚  ''''''''''''''''''''++++++++++++++++++++OOOOOOOOOOOOOOOOOOXXXXXXXXXXXXXXXWWWWWWWW    </t>
  </si>
  <si>
    <t xml:space="preserve">       ‚  ,,,''''''''++++++++++OOOOOOOOOOXXXXXXXXXXXXWWWWWWWWWWWWWW******************######    </t>
  </si>
  <si>
    <t xml:space="preserve">       ‚  ,,,,,'''''''''++++++++++OOOOOOOOOOOXXXXXXXXXXXXXWWWWWWWWWWWWWWW******************    </t>
  </si>
  <si>
    <t xml:space="preserve">       ‚  '''''''''''''''''''''++++++++++++++++++++OOOOOOOOOOOOOOOOOXXXXXXXXXXXXXXWWWWWWWWW    </t>
  </si>
  <si>
    <t xml:space="preserve">       ‚  ,,''''''''++++++++++OOOOOOOOOOOXXXXXXXXXXXWWWWWWWWWWWWWWW******************######    </t>
  </si>
  <si>
    <t xml:space="preserve">       ‚  ,,,,'''''''''+++++++++++OOOOOOOOOOOXXXXXXXXXXXXXWWWWWWWWWWWWWWW******************    </t>
  </si>
  <si>
    <t xml:space="preserve">   385 ˆ  ,'''''''''+++++++++OOOOOOOOOOOXXXXXXXXXXXXWWWWWWWWWWWWWWW*******************#####    </t>
  </si>
  <si>
    <t xml:space="preserve">   385 ˆ  ,,,''''''''''++++++++++OOOOOOOOOOOOXXXXXXXXXXXXXWWWWWWWWWWWWWWW******************    </t>
  </si>
  <si>
    <t xml:space="preserve">       ‚  ''''''''''''''''''''''+++++++++++++++++++OOOOOOOOOOOOOOOOOXXXXXXXXXXXXXXWWWWWWWWW    </t>
  </si>
  <si>
    <t xml:space="preserve">       ‚  '''''''''++++++++++OOOOOOOOOOOXXXXXXXXXXXXWWWWWWWWWWWWWWW********************####    </t>
  </si>
  <si>
    <t xml:space="preserve">       ‚  ,,,'''''''''+++++++++++OOOOOOOOOOOXXXXXXXXXXXXXWWWWWWWWWWWWWWWW******************    </t>
  </si>
  <si>
    <t xml:space="preserve">   385 ˆ  '''''''''''''''''''''''+++++++++++++++++++OOOOOOOOOOOOOOOOXXXXXXXXXXXXXXWWWWWWWWW    </t>
  </si>
  <si>
    <t xml:space="preserve">       ‚  ''''''''++++++++++OOOOOOOOOOOXXXXXXXXXXXXXWWWWWWWWWWWWWWW**********************##    </t>
  </si>
  <si>
    <t xml:space="preserve">       ‚  ,,''''''''''++++++++++OOOOOOOOOOOOXXXXXXXXXXXXXWWWWWWWWWWWWWWWW******************    </t>
  </si>
  <si>
    <t xml:space="preserve">       ‚  '''''''''''''''''''''''+++++++++++++++++++OOOOOOOOOOOOOOOOXXXXXXXXXXXXXXWWWWWWWWW    </t>
  </si>
  <si>
    <t xml:space="preserve">       ‚  ''''''''++++++++++OOOOOOOOOOOXXXXXXXXXXXXXWWWWWWWWWWWWWWWW***********************    </t>
  </si>
  <si>
    <t xml:space="preserve">       ‚  ,''''''''''+++++++++++OOOOOOOOOOOXXXXXXXXXXXXXXWWWWWWWWWWWWWWWWW*****************    </t>
  </si>
  <si>
    <t xml:space="preserve">       ‚  ,'''''''''''''''''''''''++++++++++++++++++OOOOOOOOOOOOOOOOXXXXXXXXXXXXXWWWWWWWWWW    </t>
  </si>
  <si>
    <t xml:space="preserve">       ‚  '''''''++++++++++OOOOOOOOOOOOXXXXXXXXXXXXXWWWWWWWWWWWWWWWW***********************    </t>
  </si>
  <si>
    <t xml:space="preserve">       ‚  ,'''''''''+++++++++++OOOOOOOOOOOOXXXXXXXXXXXXXXWWWWWWWWWWWWWWWWW*****************    </t>
  </si>
  <si>
    <t xml:space="preserve">       ‚  ,,''''''''''''''''''''''++++++++++++++++++OOOOOOOOOOOOOOOXXXXXXXXXXXXXXWWWWWWWWWW    </t>
  </si>
  <si>
    <t xml:space="preserve">   350 ˆ  '''''''++++++++++OOOOOOOOOOOOXXXXXXXXXXXXXWWWWWWWWWWWWWWWWW**********************    </t>
  </si>
  <si>
    <t xml:space="preserve">   350 ˆ  ''''''''''++++++++++OOOOOOOOOOOOOXXXXXXXXXXXXXXWWWWWWWWWWWWWWWWW*****************    </t>
  </si>
  <si>
    <t xml:space="preserve">       ‚  ,,,''''''''''''''''''''''+++++++++++++++++OOOOOOOOOOOOOOOXXXXXXXXXXXXXXWWWWWWWWWW    </t>
  </si>
  <si>
    <t xml:space="preserve">       ‚  ''''''+++++++++++OOOOOOOOOOOOXXXXXXXXXXXXXWWWWWWWWWWWWWWWWWW*********************    </t>
  </si>
  <si>
    <t xml:space="preserve">       ‚  '''''''''+++++++++++OOOOOOOOOOOOXXXXXXXXXXXXXXWWWWWWWWWWWWWWWWWW*****************    </t>
  </si>
  <si>
    <t xml:space="preserve">   350 ˆ  ,,,,'''''''''''''''''''''+++++++++++++++++OOOOOOOOOOOOOOOXXXXXXXXXXXXXWWWWWWWWWWW    </t>
  </si>
  <si>
    <t xml:space="preserve">       ‚  ''''''+++++++++++OOOOOOOOOOOOXXXXXXXXXXXXXXWWWWWWWWWWWWWWWWWWW*******************    </t>
  </si>
  <si>
    <t xml:space="preserve">       ‚  ''''''''+++++++++++OOOOOOOOOOOOOXXXXXXXXXXXXXXWWWWWWWWWWWWWWWWWW*****************    </t>
  </si>
  <si>
    <t xml:space="preserve">       ‚  ,,,,,''''''''''''''''''''+++++++++++++++++OOOOOOOOOOOOOOOXXXXXXXXXXXXXWWWWWWWWWWW    </t>
  </si>
  <si>
    <t xml:space="preserve">       ‚  ''''''++++++++++OOOOOOOOOOOOOXXXXXXXXXXXXXXWWWWWWWWWWWWWWWWWWWW******************    </t>
  </si>
  <si>
    <t xml:space="preserve">       ‚  ''''''''+++++++++++OOOOOOOOOOOOXXXXXXXXXXXXXXXWWWWWWWWWWWWWWWWWWW****************    </t>
  </si>
  <si>
    <t xml:space="preserve">       ‚  ,,,,,''''''''''''''''''''+++++++++++++++++OOOOOOOOOOOOOOXXXXXXXXXXXXXXWWWWWWWWWWW    </t>
  </si>
  <si>
    <t xml:space="preserve">       ‚  ''''''++++++++++OOOOOOOOOOOOOXXXXXXXXXXXXXXXWWWWWWWWWWWWWWWWWWWWW****************    </t>
  </si>
  <si>
    <t xml:space="preserve">       ‚  '''''''+++++++++++OOOOOOOOOOOOOXXXXXXXXXXXXXXXWWWWWWWWWWWWWWWWWWW****************    </t>
  </si>
  <si>
    <t xml:space="preserve">       ‚  ,,,,,,'''''''''''''''''''+++++++++++++++++OOOOOOOOOOOOOOXXXXXXXXXXXXXWWWWWWWWWWWW    </t>
  </si>
  <si>
    <t xml:space="preserve">   315 ˆ  '''''+++++++++++OOOOOOOOOOOOOXXXXXXXXXXXXXXXXWWWWWWWWWWWWWWWWWWWWWWW*************    </t>
  </si>
  <si>
    <t xml:space="preserve">   315 ˆ  ''''''++++++++++++OOOOOOOOOOOOXXXXXXXXXXXXXXXWWWWWWWWWWWWWWWWWWWW****************    </t>
  </si>
  <si>
    <t xml:space="preserve">       ‚  ,,,,,,'''''''''''''''''''++++++++++++++++OOOOOOOOOOOOOOOXXXXXXXXXXXXXWWWWWWWWWWWW    </t>
  </si>
  <si>
    <t xml:space="preserve">       ‚  '''''++++++++++++OOOOOOOOOOOOOXXXXXXXXXXXXXXXXWWWWWWWWWWWWWWWWWWWWWWWWWW*********    </t>
  </si>
  <si>
    <t xml:space="preserve">       ‚  ''''''+++++++++++OOOOOOOOOOOOOXXXXXXXXXXXXXXXWWWWWWWWWWWWWWWWWWWWW***************    </t>
  </si>
  <si>
    <t xml:space="preserve">   315 ˆ  ,,,,,,'''''''''''''''''''++++++++++++++++OOOOOOOOOOOOOOXXXXXXXXXXXXXWWWWWWWWWWWW*    </t>
  </si>
  <si>
    <t xml:space="preserve">       ‚  '''''++++++++++++OOOOOOOOOOOOOXXXXXXXXXXXXXXXXXXWWWWWWWWWWWWWWWWWWWWWWWWWWWWW****    </t>
  </si>
  <si>
    <t xml:space="preserve">       ‚  '''''++++++++++++OOOOOOOOOOOOOXXXXXXXXXXXXXXXWWWWWWWWWWWWWWWWWWWWW***************    </t>
  </si>
  <si>
    <t xml:space="preserve">       ‚  ,,,,,,,''''''''''''''''''++++++++++++++++OOOOOOOOOOOOOOXXXXXXXXXXXXXWWWWWWWWWWW**    </t>
  </si>
  <si>
    <t xml:space="preserve">       ‚  '''''++++++++++++OOOOOOOOOOOOOOXXXXXXXXXXXXXXXXXXWWWWWWWWWWWWWWWWWWWWWWWWWWWWWWWW    </t>
  </si>
  <si>
    <t xml:space="preserve">       ‚  ''''++++++++++++OOOOOOOOOOOOOXXXXXXXXXXXXXXXXWWWWWWWWWWWWWWWWWWWWW***************    </t>
  </si>
  <si>
    <t xml:space="preserve">       ‚  ,,,,,,,''''''''''''''''''++++++++++++++++OOOOOOOOOOOOOXXXXXXXXXXXXXWWWWWWWWWWWW**    </t>
  </si>
  <si>
    <t xml:space="preserve">       ‚  '''''+++++++++++++OOOOOOOOOOOOOOXXXXXXXXXXXXXXXXXXXXWWWWWWWWWWWWWWWWWWWWWWWWWWWWW    </t>
  </si>
  <si>
    <t xml:space="preserve">       ‚  ''''+++++++++++OOOOOOOOOOOOOOXXXXXXXXXXXXXXXXWWWWWWWWWWWWWWWWWWWWWW**************    </t>
  </si>
  <si>
    <t xml:space="preserve">       ‚  ,,,,,,,''''''''''''''''''+++++++++++++++OOOOOOOOOOOOOOXXXXXXXXXXXXXWWWWWWWWWWW***    </t>
  </si>
  <si>
    <t xml:space="preserve">   280 ˆ  ''''''++++++++++++OOOOOOOOOOOOOOOXXXXXXXXXXXXXXXXXXXXXWWWWWWWWWWWWWWWWWWWWWWWWWWW    </t>
  </si>
  <si>
    <t xml:space="preserve">   280 ˆ  '''++++++++++++OOOOOOOOOOOOOXXXXXXXXXXXXXXXXXWWWWWWWWWWWWWWWWWWWWWW**************    </t>
  </si>
  <si>
    <t xml:space="preserve">       ‚  ,,,,,,,''''''''''''''''''+++++++++++++++OOOOOOOOOOOOOXXXXXXXXXXXXXWWWWWWWWWWW****    </t>
  </si>
  <si>
    <t xml:space="preserve">       ‚  ''''''+++++++++++++OOOOOOOOOOOOOOOOXXXXXXXXXXXXXXXXXXXXXXXWWWWWWWWWWWWWWWWWWWWWWW    </t>
  </si>
  <si>
    <t xml:space="preserve">       ‚  ''++++++++++++OOOOOOOOOOOOOOXXXXXXXXXXXXXXXXWWWWWWWWWWWWWWWWWWWWWWWW*************    </t>
  </si>
  <si>
    <t xml:space="preserve">   280 ˆ  ,,,,,,,'''''''''''''''''+++++++++++++++OOOOOOOOOOOOOOXXXXXXXXXXXXWWWWWWWWWWWW****    </t>
  </si>
  <si>
    <t xml:space="preserve">       ‚  ''''''++++++++++++++OOOOOOOOOOOOOOOOXXXXXXXXXXXXXXXXXXXXXXXXXXWWWWWWWWWWWWWWWWWWW    </t>
  </si>
  <si>
    <t xml:space="preserve">       ‚  ''+++++++++++OOOOOOOOOOOOOOXXXXXXXXXXXXXXXXXWWWWWWWWWWWWWWWWWWWWWWWWW************    </t>
  </si>
  <si>
    <t xml:space="preserve">       ‚  ,,,,,,,'''''''''''''''''+++++++++++++++OOOOOOOOOOOOOXXXXXXXXXXXXXWWWWWWWWWWW*****    </t>
  </si>
  <si>
    <t xml:space="preserve">       ‚  '''''''++++++++++++++OOOOOOOOOOOOOOOOOXXXXXXXXXXXXXXXXXXXXXXXXXXXXXXXWWWWWWWWWWWW    </t>
  </si>
  <si>
    <t xml:space="preserve">       ‚  '++++++++++++OOOOOOOOOOOOOOXXXXXXXXXXXXXXXXXWWWWWWWWWWWWWWWWWWWWWWWWWW***********    </t>
  </si>
  <si>
    <t xml:space="preserve">       ‚  ,,,,,,,'''''''''''''''''+++++++++++++++OOOOOOOOOOOOOXXXXXXXXXXXXWWWWWWWWWWW******    </t>
  </si>
  <si>
    <t xml:space="preserve">       ‚  ''''''''++++++++++++++OOOOOOOOOOOOOOOOOOOXXXXXXXXXXXXXXXXXXXXXXXXXXXXXXXXXXXXXXXX    </t>
  </si>
  <si>
    <t xml:space="preserve">       ‚  ++++++++++++OOOOOOOOOOOOOOXXXXXXXXXXXXXXXXXXWWWWWWWWWWWWWWWWWWWWWWWWWWW**********    </t>
  </si>
  <si>
    <t xml:space="preserve">       ‚  ,,,,,,,''''''''''''''''+++++++++++++++OOOOOOOOOOOOOXXXXXXXXXXXXWWWWWWWWWWW*******    </t>
  </si>
  <si>
    <t xml:space="preserve">   245 ˆ  ''''''''+++++++++++++++OOOOOOOOOOOOOOOOOOOOXXXXXXXXXXXXXXXXXXXXXXXXXXXXXXXXXXXXXX    </t>
  </si>
  <si>
    <t xml:space="preserve">   245 ˆ  ++++++++++++OOOOOOOOOOOOOOXXXXXXXXXXXXXXXXXXWWWWWWWWWWWWWWWWWWWWWWWWWWWW*********    </t>
  </si>
  <si>
    <t xml:space="preserve">       ‚  ,,,,,,'''''''''''''''''++++++++++++++OOOOOOOOOOOOOOXXXXXXXXXXXXWWWWWWWWWWW*******    </t>
  </si>
  <si>
    <t xml:space="preserve">       ‚  '''''''''++++++++++++++++OOOOOOOOOOOOOOOOOOOOOOXXXXXXXXXXXXXXXXXXXXXXXXXXXXXXXXXX    </t>
  </si>
  <si>
    <t xml:space="preserve">       ‚  +++++++++++OOOOOOOOOOOOOOXXXXXXXXXXXXXXXXXXWWWWWWWWWWWWWWWWWWWWWWWWWWWWWW********    </t>
  </si>
  <si>
    <t xml:space="preserve">   245 ˆ  ,,,,,,'''''''''''''''''++++++++++++++OOOOOOOOOOOOOXXXXXXXXXXXXWWWWWWWWWWW********    </t>
  </si>
  <si>
    <t xml:space="preserve">       ‚  ''''''''''+++++++++++++++++OOOOOOOOOOOOOOOOOOOOOOOOOXXXXXXXXXXXXXXXXXXXXXXXXXXXXX    </t>
  </si>
  <si>
    <t xml:space="preserve">       ‚  ++++++++++OOOOOOOOOOOOOOOXXXXXXXXXXXXXXXXXXWWWWWWWWWWWWWWWWWWWWWWWWWWWWWWWW******    </t>
  </si>
  <si>
    <t xml:space="preserve">       ‚  ,,,,,,''''''''''''''''++++++++++++++OOOOOOOOOOOOOXXXXXXXXXXXXWWWWWWWWWWW*********    </t>
  </si>
  <si>
    <t xml:space="preserve">       ‚  ''''''''''''+++++++++++++++++OOOOOOOOOOOOOOOOOOOOOOOOOOOOOOOXXXXXXXXXXXXXXXXXXXXX    </t>
  </si>
  <si>
    <t xml:space="preserve">       ‚  +++++++++OOOOOOOOOOOOOOOXXXXXXXXXXXXXXXXXXXWWWWWWWWWWWWWWWWWWWWWWWWWWWWWWWWWW****    </t>
  </si>
  <si>
    <t xml:space="preserve">       ‚  ,,,,,,''''''''''''''''++++++++++++++OOOOOOOOOOOOXXXXXXXXXXXXWWWWWWWWWWW**********    </t>
  </si>
  <si>
    <t xml:space="preserve">       ‚  '''''''''''''+++++++++++++++++++OOOOOOOOOOOOOOOOOOOOOOOOOOOOOOOOOOOOOOOOOOOOOOOOO    </t>
  </si>
  <si>
    <t xml:space="preserve">       ‚  +++++++++OOOOOOOOOOOOOOOXXXXXXXXXXXXXXXXXXXWWWWWWWWWWWWWWWWWWWWWWWWWWWWWWWWWWWWW*    </t>
  </si>
  <si>
    <t xml:space="preserve">       ‚  ,,,,,''''''''''''''''++++++++++++++OOOOOOOOOOOOOXXXXXXXXXXXWWWWWWWWWWW***********    </t>
  </si>
  <si>
    <t xml:space="preserve">   210 ˆ  '''''''''''''''++++++++++++++++++++OOOOOOOOOOOOOOOOOOOOOOOOOOOOOOOOOOOOOOOOOOOOOO    </t>
  </si>
  <si>
    <t xml:space="preserve">   210 ˆ  ++++++++OOOOOOOOOOOOOOOXXXXXXXXXXXXXXXXXXXXWWWWWWWWWWWWWWWWWWWWWWWWWWWWWWWWWWWWWW    </t>
  </si>
  <si>
    <t xml:space="preserve">       ‚  ,,,,,'''''''''''''''++++++++++++++OOOOOOOOOOOOOXXXXXXXXXXXXWWWWWWWWWW***********#    </t>
  </si>
  <si>
    <t xml:space="preserve">       ‚  ,''''''''''''''''+++++++++++++++++++++++OOOOOOOOOOOOOOOOOOOOOOOOOOOOOOOOOOOOOOOOO    </t>
  </si>
  <si>
    <t xml:space="preserve">       ‚  +++++++OOOOOOOOOOOOOOOOXXXXXXXXXXXXXXXXXXXXWWWWWWWWWWWWWWWWWWWWWWWWWWWWWWWWWWWWWW    </t>
  </si>
  <si>
    <t xml:space="preserve">   210 ˆ  ,,,,''''''''''''''''++++++++++++++OOOOOOOOOOOOXXXXXXXXXXXXWWWWWWWWWWW**********##    </t>
  </si>
  <si>
    <t xml:space="preserve">       ‚  ,,,''''''''''''''''+++++++++++++++++++++++++++OOOOOOOOOOOOOOOOOOOOOOOOOOOOOOOOOOO    </t>
  </si>
  <si>
    <t xml:space="preserve">       ‚  +++++++OOOOOOOOOOOOOOOXXXXXXXXXXXXXXXXXXXXWWWWWWWWWWWWWWWWWWWWWWWWWWWWWWWWWWWWWWW    </t>
  </si>
  <si>
    <t xml:space="preserve">       ‚  ,,,,'''''''''''''''++++++++++++++OOOOOOOOOOOOXXXXXXXXXXXXWWWWWWWWWWW**********###    </t>
  </si>
  <si>
    <t xml:space="preserve">       ‚  ,,,,''''''''''''''''''+++++++++++++++++++++++++++++++++++OOOOOOOOOOOOOOOOOOOOOO++    </t>
  </si>
  <si>
    <t xml:space="preserve">       ‚  ++++++OOOOOOOOOOOOOOOXXXXXXXXXXXXXXXXXXXXXWWWWWWWWWWWWWWWWWWWWWWWWWWWWWWWWWWWWWWW    </t>
  </si>
  <si>
    <t xml:space="preserve">       ‚  ,,,''''''''''''''''+++++++++++++OOOOOOOOOOOOXXXXXXXXXXXXWWWWWWWWWWW**********####    </t>
  </si>
  <si>
    <t xml:space="preserve">       ‚  ,,,,,,'''''''''''''''''''++++++++++++++++++++++++++++++++++++++++++++++++++++++++    </t>
  </si>
  <si>
    <t xml:space="preserve">       ‚  +++++OOOOOOOOOOOOOOOOXXXXXXXXXXXXXXXXXXXXXWWWWWWWWWWWWWWWWWWWWWWWWWWWWWWWWWWWWWWW    </t>
  </si>
  <si>
    <t xml:space="preserve">       ‚  ,,,'''''''''''''''+++++++++++++OOOOOOOOOOOOOXXXXXXXXXXXWWWWWWWWWWW**********#####    </t>
  </si>
  <si>
    <t xml:space="preserve">   175 ˆ                                                                                       </t>
  </si>
  <si>
    <t xml:space="preserve">       ‚  ,,'''''''''''''''++++++++++++++OOOOOOOOOOOOXXXXXXXXXXXWWWWWWWWWWW**********######    </t>
  </si>
  <si>
    <t xml:space="preserve">       ‚                                                                                       </t>
  </si>
  <si>
    <t xml:space="preserve">       Šƒƒˆƒƒƒƒƒƒƒƒƒˆƒƒƒƒƒƒƒƒƒˆƒƒƒƒƒƒƒƒƒˆƒƒƒƒƒƒƒƒƒˆƒƒƒƒƒƒƒƒƒˆƒƒƒƒƒƒƒƒƒˆƒƒƒƒƒƒƒƒƒˆƒƒƒƒƒƒƒƒƒˆƒƒ  </t>
  </si>
  <si>
    <t xml:space="preserve">         45        50        55        60        65        70        75        80        85    </t>
  </si>
  <si>
    <t xml:space="preserve">                                               PesoOvo                                         </t>
  </si>
  <si>
    <t xml:space="preserve">        Symbol      pred     Symbol      pred     Symbol      pred     Symbol      pred        </t>
  </si>
  <si>
    <t xml:space="preserve">  Symbol         pred     Symbol         pred     Symbol         pred     Symbol         pred  </t>
  </si>
  <si>
    <t xml:space="preserve">        ,,,,,   10 - 12      +++++   14 - 16      XXXXX   18 - 20      *****   22 - 24         </t>
  </si>
  <si>
    <t xml:space="preserve">  ,,,,,   2,25 - 3,00     +++++   3,75 - 4,50     XXXXX   5,25 - 6,00     *****   6,75 - 7,50  </t>
  </si>
  <si>
    <t xml:space="preserve">        '''''   12 - 14      OOOOO   16 - 18      WWWWW   20 - 22      #####   24 - 26         </t>
  </si>
  <si>
    <t xml:space="preserve">  '''''   3,00 - 3,75     OOOOO   4,50 - 5,25     WWWWW   6,00 - 6,75     #####   7,50 - 8,25  </t>
  </si>
  <si>
    <t xml:space="preserve">        ,,,,,   25 - 30      +++++   35 - 40      XXXXX   45 - 50      *****   55 - 60         </t>
  </si>
  <si>
    <t xml:space="preserve">        '''''   30 - 35      OOOOO   40 - 45      WWWWW   50 - 55      #####   60 - 65         </t>
  </si>
  <si>
    <t xml:space="preserve">NOTE: 16686 obs hidden,                                                                        </t>
  </si>
  <si>
    <t>The RSREG Procedure</t>
  </si>
  <si>
    <t>Coding Coefficients for the Independent</t>
  </si>
  <si>
    <t>Variables</t>
  </si>
  <si>
    <t>Factor</t>
  </si>
  <si>
    <t>Subtracted off</t>
  </si>
  <si>
    <t>Divided by</t>
  </si>
  <si>
    <t>Response Surface for Variable PesoGema</t>
  </si>
  <si>
    <t>Response Surface for Variable PesoCasca</t>
  </si>
  <si>
    <t>Response Surface for Variable PesoClara</t>
  </si>
  <si>
    <t>Response Mean</t>
  </si>
  <si>
    <t>Root MSE</t>
  </si>
  <si>
    <t>Regression</t>
  </si>
  <si>
    <t>Type I Sum of Squares</t>
  </si>
  <si>
    <t>F Value</t>
  </si>
  <si>
    <t>Pr &gt; F</t>
  </si>
  <si>
    <t>Linear</t>
  </si>
  <si>
    <t>Quadratic</t>
  </si>
  <si>
    <t>Crossproduct</t>
  </si>
  <si>
    <t>Total Model</t>
  </si>
  <si>
    <t>Residual</t>
  </si>
  <si>
    <t>Sum of Squares</t>
  </si>
  <si>
    <t>Mean Square</t>
  </si>
  <si>
    <t>Lack of Fit</t>
  </si>
  <si>
    <t>Pure Error</t>
  </si>
  <si>
    <t>Total Error</t>
  </si>
  <si>
    <t>Canonical Analysis of Response Surface Based on Coded Data</t>
  </si>
  <si>
    <t>Critical Value</t>
  </si>
  <si>
    <t>Coded</t>
  </si>
  <si>
    <t>Uncoded</t>
  </si>
  <si>
    <t>Predicted value at stationary point:</t>
  </si>
  <si>
    <t>Eigenvalues</t>
  </si>
  <si>
    <t>Eigenvectors</t>
  </si>
  <si>
    <t>Stationary point is a maximum,</t>
  </si>
  <si>
    <t>Stationary point is a saddle point,</t>
  </si>
  <si>
    <t>Stationary point is a minimum,</t>
  </si>
  <si>
    <t>Estimated Ridge of Maximum Response for Variable PesoGema</t>
  </si>
  <si>
    <t>Estimated Ridge of Maximum Response for Variable PesoCasca</t>
  </si>
  <si>
    <t>Estimated Ridge of Maximum Response for Variable PesoClara</t>
  </si>
  <si>
    <t>Coded Radius</t>
  </si>
  <si>
    <t>Estimated Response</t>
  </si>
  <si>
    <t>Uncoded Factor Values</t>
  </si>
  <si>
    <t xml:space="preserve">                    Plot of resid*pred,  Legend: A = 1 obs, B = 2 obs, etc,                    </t>
  </si>
  <si>
    <t xml:space="preserve">     8 ˆ                                                                                       </t>
  </si>
  <si>
    <t xml:space="preserve"> resid ‚                                                                                       </t>
  </si>
  <si>
    <t xml:space="preserve">    6 ˆ                                                                                        </t>
  </si>
  <si>
    <t xml:space="preserve">      ‚                                                                                        </t>
  </si>
  <si>
    <t xml:space="preserve">       ‚                                                      A                                </t>
  </si>
  <si>
    <t xml:space="preserve">     2 ˆ                                                                                       </t>
  </si>
  <si>
    <t xml:space="preserve">      ‚                                                                                   A    </t>
  </si>
  <si>
    <t xml:space="preserve">      ‚                                                       A                       A        </t>
  </si>
  <si>
    <t xml:space="preserve">       ‚                                                       A                               </t>
  </si>
  <si>
    <t xml:space="preserve">      ‚                                                                          A             </t>
  </si>
  <si>
    <t xml:space="preserve">     6 ˆ                                                                                       </t>
  </si>
  <si>
    <t xml:space="preserve">       ‚                                               A  AA A                                 </t>
  </si>
  <si>
    <t xml:space="preserve">    4 ˆ                  A                               A           A  AAA A                  </t>
  </si>
  <si>
    <t xml:space="preserve">       ‚                                            A   A         A                            </t>
  </si>
  <si>
    <t xml:space="preserve">      ‚                                        A                   A A       A        B        </t>
  </si>
  <si>
    <t xml:space="preserve">       ‚                                      A                                                </t>
  </si>
  <si>
    <t xml:space="preserve">       ‚                                            A   A AAB    AA     B    AA                </t>
  </si>
  <si>
    <t xml:space="preserve">      ‚                                 A          A        A               A                  </t>
  </si>
  <si>
    <t xml:space="preserve">       ‚                             A                   A            A                        </t>
  </si>
  <si>
    <t xml:space="preserve">     1 ˆ                            A        A  A A  BAAACACCCCB AAB      A        A           </t>
  </si>
  <si>
    <t xml:space="preserve">      ‚                                      AA  AAABA  AAA     A   A        B B               </t>
  </si>
  <si>
    <t xml:space="preserve">       ‚                                             A                                         </t>
  </si>
  <si>
    <t xml:space="preserve">       ‚                 A            A   A   A  BECAEDBACDCDAADDACCACB      A A A             </t>
  </si>
  <si>
    <t xml:space="preserve">      ‚                               A  AA  A   DB   AAAA  C     B  A B   A   B A             </t>
  </si>
  <si>
    <t xml:space="preserve">       ‚                              AA  CACBAFBBBCDDGDIHDELNGFDECFCDCBABBAA                  </t>
  </si>
  <si>
    <t xml:space="preserve">      ‚                                 A  A      A A BABCABBC BAAB BAB  B  A    AA AA         </t>
  </si>
  <si>
    <t xml:space="preserve">     4 ˆ                                         A        A B                                  </t>
  </si>
  <si>
    <t xml:space="preserve">       ‚    A                      AAD   E BDEDEFEEHFEGJFIEKLJLEEDGEGADDA B     A              </t>
  </si>
  <si>
    <t xml:space="preserve">    2 ˆ                                 A A  B    BAECACEECAABCBABAA B  A ACAAAAA   AAA        </t>
  </si>
  <si>
    <t xml:space="preserve">       ‚                              A                   A                   A                </t>
  </si>
  <si>
    <t xml:space="preserve">       ‚                   A       AA BBBAFAGDLFCBJLJLNHJOIJLJKFFIDDEAE ACAAAA A               </t>
  </si>
  <si>
    <t xml:space="preserve">      ‚                     A  A     B A AB  CA EBFFCDCDGEGBCDBEADEACCFAABACAA  C           A  </t>
  </si>
  <si>
    <t xml:space="preserve">       ‚                                  A       A A    AAA  A     A                          </t>
  </si>
  <si>
    <t xml:space="preserve">       ‚        A    A      A   A  B AAACBGECFGNROJLQPURUMKUZPFCGBFIFEB BAB A                  </t>
  </si>
  <si>
    <t xml:space="preserve">      ‚                    A       ABBBCD BBBEBAGDGNCDGIJLHEEGEDCEEBHCABBA   A B      AA       </t>
  </si>
  <si>
    <t xml:space="preserve"> resid ‚                                A A      A   AA A A  AAAAA B      A                    </t>
  </si>
  <si>
    <t xml:space="preserve">       ‚               A      AA A  BCCADDFEJILHNMTNTXTLOTQSOMDLHEJIEBBDABAAAAA    A           </t>
  </si>
  <si>
    <t xml:space="preserve">resid ‚                  A    A A AAA CFCDCDCCFCEGICHOJMKLOJDJHHEDFFIFDFACCABABB AA    A    A  </t>
  </si>
  <si>
    <t xml:space="preserve">       ‚                          A   A A A    AA          A  AAABBA A   A     A               </t>
  </si>
  <si>
    <t xml:space="preserve">     0 ˆƒƒƒƒƒƒƒƒƒƒƒƒƒƒƒƒƒƒƒƒAƒAƒAƒCAƒBDDDIGGLKKHJSPOWRURNZRORHOPGRCEEBCEAAABEBƒBƒƒƒƒƒƒƒƒƒƒƒƒƒƒ </t>
  </si>
  <si>
    <t xml:space="preserve">      ‚                      AAA ACACDCEDADFGCDGJLHEPLMKIKLKFDEQGGNHFIEDBGEBACC     A          </t>
  </si>
  <si>
    <t xml:space="preserve">       ‚                           AAAAA  B A AB A  A DAA BADA A AABA  A                       </t>
  </si>
  <si>
    <t xml:space="preserve">       ‚          A  A              BBAD AGADFMIFONNMNPMURNMLLKKHFIKHB CDE  A  A A             </t>
  </si>
  <si>
    <t xml:space="preserve">      ‚                       A AABCD AEECF GJBHIFKFQNRJVLNOIQKLIEMJOCHEDDEDAABBBB AA AB       </t>
  </si>
  <si>
    <t xml:space="preserve">     2 ˆ                    A A       AB   B BA A  BBDBCCBBABEAD EAACA   AAAA A     A          </t>
  </si>
  <si>
    <t xml:space="preserve">       ‚                 A      C BCAA CDCHCGCEGNILRPFRLOOIPQMHFHFEDFEDBCC BAAA   A            </t>
  </si>
  <si>
    <t xml:space="preserve">    0 ˆƒƒƒƒƒƒƒƒƒAƒƒƒƒƒƒƒƒAƒƒƒƒBBƒBABCCBEBEEGFILMFIJKNJNOILIIMQRLFGJKHCEGFDEFFDCGAƒAƒƒƒAƒƒƒƒƒƒƒƒ</t>
  </si>
  <si>
    <t xml:space="preserve">       ‚    A         A  A    A A  BA A ABACA BB CAACGADD ABDGAFCCACBBCAD  BA  A               </t>
  </si>
  <si>
    <t xml:space="preserve">       ‚                            A  DBDBGDECCEFCLIGLKETHEKDHIDFDEDECBD   A   A              </t>
  </si>
  <si>
    <t xml:space="preserve">      ‚        A        A      A CCADBEBEGBIIEEFHFGHNDOHKLHHGNHHOLHGGKJEHECDABDABA             </t>
  </si>
  <si>
    <t xml:space="preserve">       ‚         A        BA CAAAC BCBBA EBDBDCACEEAGHJCEEGFFBHEFDBBF ABB BDAB  A              </t>
  </si>
  <si>
    <t xml:space="preserve">       ‚                    A    A  AA A B CBAABACBFDDDHMGJECFCDDGFDBB  BAAA A      A          </t>
  </si>
  <si>
    <t xml:space="preserve">      ‚           A A       A   BA  A ACAAD FFGIHGCMJILMMNDIDMRJNITNFIIJBEDEDBDAC A A  A       </t>
  </si>
  <si>
    <t xml:space="preserve">       ‚          A      CC BA CBDEDCCCCDEGDFCGHHIHCGHHEICEIEGHEL GEDCBBCCCBDB CAAA            </t>
  </si>
  <si>
    <t xml:space="preserve">       ‚                               A  AA A BAACCCDGFDEIEHDEECBAACD AB  AB                  </t>
  </si>
  <si>
    <t xml:space="preserve">      ‚               A     A   AA  BBBBEDAEBCECECBFIHEFKOGHJIGBIKJQDFGDDEBCBGACABABBAA  AA A  </t>
  </si>
  <si>
    <t xml:space="preserve">       ‚       AA   A     BAACCGDBFFGGFJJGGFHIKEODIHGIJKHMHHGFFDFFHCCBCFA C CB CBA A           </t>
  </si>
  <si>
    <t xml:space="preserve">       ‚                              B B  A AA AA BDCEABDDBADFBAAA  BAAB  A                   </t>
  </si>
  <si>
    <t xml:space="preserve">      ‚                            A AAB A  C BBAECFABDEECFMMHJEGJEFACCFFCBCABABA  A       A   </t>
  </si>
  <si>
    <t xml:space="preserve">       ‚                  A CBEGFGGFIHNKELGJOEMELJIHJHIDIJKIJLDDFMFDBCGEDDECBBBB   A           </t>
  </si>
  <si>
    <t xml:space="preserve">    -1 ˆ                               AB BA AA B  CBAB CB ABCBAB BBABAA                       </t>
  </si>
  <si>
    <t xml:space="preserve">      ‚            A      A     A    BABADAA ADCBBCCCD CEBBFBCCEBEBCBDBACCAB  AD A       A     </t>
  </si>
  <si>
    <t xml:space="preserve">     0 ˆƒƒƒƒƒBƒƒƒƒƒƒƒƒƒƒABCEBBGDFDGGJCEMNKMKLPJIGFJKHIQIIFKIHJHHGKBGEBCFCDCAEBƒABƒAƒAƒƒƒƒƒƒƒƒ  </t>
  </si>
  <si>
    <t xml:space="preserve">       ‚                                    AA B A  BABBAB BCB A    AA A   A                   </t>
  </si>
  <si>
    <t xml:space="preserve">   -2 ˆ     A                     A A   BBCAABAB   DACCCBBCBBGACA A BBCAAAAA D B  A AA         </t>
  </si>
  <si>
    <t xml:space="preserve">       ‚               AAABAAEEDFFFELDFEMNFFQFIGPIHHTIHHEJGMLLKGHCFDIEBCHEABB  EA              </t>
  </si>
  <si>
    <t xml:space="preserve">       ‚                                B      A AAACB    AB C   AA B                          </t>
  </si>
  <si>
    <t xml:space="preserve">      ‚                                 A AB CB   AA AAABBBA AAB B AA BA  A A                  </t>
  </si>
  <si>
    <t xml:space="preserve">       ‚                 BAABBCFECEEIEEGCEGFEKMIDHJMJHLKHJHICDEHJHIECCDEFEDCAC C A  A          </t>
  </si>
  <si>
    <t xml:space="preserve">       ‚                                A          AA  AB  AA                  A               </t>
  </si>
  <si>
    <t xml:space="preserve">      ‚                                    ABA AABA A A B  AAA A A   AAA    A  A               </t>
  </si>
  <si>
    <t xml:space="preserve">       ‚               AA AAACACDFAGHEBGHGFAAFCGGHJDHIHHFLBJKDDGCGFHDAA BCADCA   A             </t>
  </si>
  <si>
    <t xml:space="preserve">       ‚                                 AA         A   A   AB A                               </t>
  </si>
  <si>
    <t xml:space="preserve">      ‚                                 B    A  B        C  A           A A  A A               </t>
  </si>
  <si>
    <t xml:space="preserve">       ‚                AA AA CD CCBADCBCGCCA DFFDCAFCIECIGEEEDGFHEBCB DB AAAB A  B            </t>
  </si>
  <si>
    <t xml:space="preserve">       ‚                                 A       A    A  B         AA                          </t>
  </si>
  <si>
    <t xml:space="preserve">      ‚                          A             AA A  A     A A A     A      A                  </t>
  </si>
  <si>
    <t xml:space="preserve">       ‚                AA    BAAAAAACAC CB B  CBBADBAEDBCCCBBEGCDBCBABBBCA B  A               </t>
  </si>
  <si>
    <t xml:space="preserve">       ‚                                          A        AAA      A                          </t>
  </si>
  <si>
    <t xml:space="preserve">      ‚                                        A  B                                            </t>
  </si>
  <si>
    <t xml:space="preserve">    -2 ˆ                        AA A      DB   AA B AACBAABC EB DCCA AAAABAA  AA A             </t>
  </si>
  <si>
    <t xml:space="preserve">    -2 ˆ                                              A   A         AA                         </t>
  </si>
  <si>
    <t xml:space="preserve">   -4 ˆ                                                  AA                                    </t>
  </si>
  <si>
    <t xml:space="preserve">       ‚                     AA B    A      AAABAAAA  CAC  ABAADAACCD          A               </t>
  </si>
  <si>
    <t xml:space="preserve">       ‚                                                             A                         </t>
  </si>
  <si>
    <t xml:space="preserve">      ‚                                            A    A                                      </t>
  </si>
  <si>
    <t xml:space="preserve">       ‚                       A   A A    AA A AAA     AB A     AA    A A    A                 </t>
  </si>
  <si>
    <t xml:space="preserve">       ‚                                                       A              A                </t>
  </si>
  <si>
    <t xml:space="preserve">      ‚                                        A                                               </t>
  </si>
  <si>
    <t xml:space="preserve">       ‚                      A        A   A   A      AA A    A   CA  A                        </t>
  </si>
  <si>
    <t xml:space="preserve">      ‚                                 A        A              A                              </t>
  </si>
  <si>
    <t xml:space="preserve">       ‚                                        A           A           A     B                </t>
  </si>
  <si>
    <t xml:space="preserve">      ‚                                         A          A                                   </t>
  </si>
  <si>
    <t xml:space="preserve">       ‚                                                 A         C                           </t>
  </si>
  <si>
    <t xml:space="preserve">       ‚                                                                     A                 </t>
  </si>
  <si>
    <t xml:space="preserve">    -4 ˆ                                                                                       </t>
  </si>
  <si>
    <t xml:space="preserve">   -6 ˆ                                                                                        </t>
  </si>
  <si>
    <t xml:space="preserve">       ‚                                                         A      A                      </t>
  </si>
  <si>
    <t xml:space="preserve">    -3 ˆ                                                                                       </t>
  </si>
  <si>
    <t xml:space="preserve">      ‚                                                      A                                 </t>
  </si>
  <si>
    <t xml:space="preserve">       ‚                   A                                                                   </t>
  </si>
  <si>
    <t xml:space="preserve">       ‚                                                               A                       </t>
  </si>
  <si>
    <t xml:space="preserve">       Šƒƒˆƒƒƒƒƒƒƒƒˆƒƒƒƒƒƒƒƒˆƒƒƒƒƒƒƒƒˆƒƒƒƒƒƒƒƒˆƒƒƒƒƒƒƒƒˆƒƒƒƒƒƒƒƒˆƒƒƒƒƒƒƒƒˆƒƒƒƒƒƒƒƒˆƒƒƒƒƒƒƒƒˆƒƒ </t>
  </si>
  <si>
    <t xml:space="preserve">         3,5      4,0      4,5      5,0      5,5      6,0      6,5      7,0      7,5      8,0  </t>
  </si>
  <si>
    <t xml:space="preserve">      ‚                                                           A                            </t>
  </si>
  <si>
    <t xml:space="preserve">    -6 ˆ                                                                                       </t>
  </si>
  <si>
    <t xml:space="preserve">                                                 pred                                          </t>
  </si>
  <si>
    <t xml:space="preserve">   -8 ˆ                                                                                        </t>
  </si>
  <si>
    <t xml:space="preserve">      Šƒˆƒƒƒƒƒƒƒƒƒƒƒƒƒˆƒƒƒƒƒƒƒƒƒƒƒƒƒˆƒƒƒƒƒƒƒƒƒƒƒƒƒˆƒƒƒƒƒƒƒƒƒƒƒƒƒˆƒƒƒƒƒƒƒƒƒƒƒƒƒˆƒƒƒƒƒƒƒƒƒƒƒƒƒˆƒƒ</t>
  </si>
  <si>
    <t xml:space="preserve">         10        12        14        16        18        20        22        24        26    </t>
  </si>
  <si>
    <t xml:space="preserve">NOTE: 5 obs hidden,                                                                            </t>
  </si>
  <si>
    <t xml:space="preserve">       25            30            35            40            45            50            55  </t>
  </si>
  <si>
    <t xml:space="preserve">                                                pred                                           </t>
  </si>
  <si>
    <t>3-D surface plot of pred by Dias and PesoOvo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</si>
</sst>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SAS Monospace"/>
      <family val="3"/>
    </font>
    <font>
      <b/>
      <sz val="12"/>
      <color theme="1"/>
      <name val="Calibri"/>
      <family val="2"/>
      <scheme val="minor"/>
    </font>
    <font>
      <b/>
      <sz val="8"/>
      <color theme="1"/>
      <name val="SAS Monospace"/>
    </font>
    <font>
      <sz val="10"/>
      <color theme="1"/>
      <name val="SAS Monospace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4" borderId="1" xfId="0" applyFill="1" applyBorder="1"/>
    <xf numFmtId="0" fontId="0" fillId="4" borderId="2" xfId="0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2" fontId="0" fillId="4" borderId="0" xfId="0" applyNumberFormat="1" applyFill="1" applyAlignment="1">
      <alignment horizontal="center" vertical="center"/>
    </xf>
    <xf numFmtId="0" fontId="0" fillId="4" borderId="0" xfId="0" applyFill="1"/>
    <xf numFmtId="0" fontId="0" fillId="4" borderId="5" xfId="0" applyFill="1" applyBorder="1"/>
    <xf numFmtId="0" fontId="1" fillId="4" borderId="0" xfId="0" applyFont="1" applyFill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164" fontId="4" fillId="5" borderId="0" xfId="0" applyNumberFormat="1" applyFont="1" applyFill="1" applyAlignment="1">
      <alignment horizontal="center" vertical="center"/>
    </xf>
    <xf numFmtId="0" fontId="4" fillId="4" borderId="0" xfId="0" applyFont="1" applyFill="1"/>
    <xf numFmtId="0" fontId="4" fillId="5" borderId="0" xfId="0" applyFont="1" applyFill="1" applyAlignment="1">
      <alignment horizontal="right" vertical="center"/>
    </xf>
    <xf numFmtId="0" fontId="4" fillId="5" borderId="0" xfId="0" applyFont="1" applyFill="1" applyAlignment="1">
      <alignment horizontal="center" vertical="center"/>
    </xf>
    <xf numFmtId="0" fontId="4" fillId="4" borderId="5" xfId="0" applyFont="1" applyFill="1" applyBorder="1" applyProtection="1">
      <protection locked="0"/>
    </xf>
    <xf numFmtId="0" fontId="4" fillId="0" borderId="0" xfId="0" applyFont="1"/>
    <xf numFmtId="0" fontId="4" fillId="4" borderId="4" xfId="0" applyFont="1" applyFill="1" applyBorder="1"/>
    <xf numFmtId="0" fontId="4" fillId="4" borderId="0" xfId="0" applyFont="1" applyFill="1" applyAlignment="1">
      <alignment horizontal="right" vertical="center"/>
    </xf>
    <xf numFmtId="0" fontId="4" fillId="4" borderId="0" xfId="0" applyFont="1" applyFill="1" applyAlignment="1">
      <alignment horizontal="center" vertical="center"/>
    </xf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2" fillId="0" borderId="0" xfId="0" applyFont="1"/>
    <xf numFmtId="0" fontId="3" fillId="3" borderId="0" xfId="0" applyFont="1" applyFill="1"/>
    <xf numFmtId="0" fontId="3" fillId="5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L$14" max="420" min="180" page="10" val="216"/>
</file>

<file path=xl/ctrlProps/ctrlProp2.xml><?xml version="1.0" encoding="utf-8"?>
<formControlPr xmlns="http://schemas.microsoft.com/office/spreadsheetml/2009/9/main" objectType="Spin" dx="22" fmlaLink="$L$16" max="85" min="45" page="10" val="45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628650</xdr:colOff>
          <xdr:row>12</xdr:row>
          <xdr:rowOff>171450</xdr:rowOff>
        </xdr:from>
        <xdr:to>
          <xdr:col>11</xdr:col>
          <xdr:colOff>542925</xdr:colOff>
          <xdr:row>14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628650</xdr:colOff>
          <xdr:row>14</xdr:row>
          <xdr:rowOff>57150</xdr:rowOff>
        </xdr:from>
        <xdr:to>
          <xdr:col>11</xdr:col>
          <xdr:colOff>542925</xdr:colOff>
          <xdr:row>16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13</xdr:col>
      <xdr:colOff>66675</xdr:colOff>
      <xdr:row>16</xdr:row>
      <xdr:rowOff>47625</xdr:rowOff>
    </xdr:from>
    <xdr:to>
      <xdr:col>20</xdr:col>
      <xdr:colOff>476250</xdr:colOff>
      <xdr:row>37</xdr:row>
      <xdr:rowOff>142875</xdr:rowOff>
    </xdr:to>
    <xdr:pic>
      <xdr:nvPicPr>
        <xdr:cNvPr id="4" name="Imagem 7" descr="3-D surface plot of pred by Dias and PesoOv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0" y="3314700"/>
          <a:ext cx="6677025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600075</xdr:colOff>
      <xdr:row>16</xdr:row>
      <xdr:rowOff>47625</xdr:rowOff>
    </xdr:from>
    <xdr:to>
      <xdr:col>30</xdr:col>
      <xdr:colOff>590550</xdr:colOff>
      <xdr:row>37</xdr:row>
      <xdr:rowOff>142875</xdr:rowOff>
    </xdr:to>
    <xdr:pic>
      <xdr:nvPicPr>
        <xdr:cNvPr id="5" name="Imagem 8" descr="3-D surface plot of pred by Dias and PesoOv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63700" y="3314700"/>
          <a:ext cx="8296275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31</xdr:col>
      <xdr:colOff>95250</xdr:colOff>
      <xdr:row>16</xdr:row>
      <xdr:rowOff>57150</xdr:rowOff>
    </xdr:from>
    <xdr:to>
      <xdr:col>41</xdr:col>
      <xdr:colOff>28575</xdr:colOff>
      <xdr:row>37</xdr:row>
      <xdr:rowOff>152400</xdr:rowOff>
    </xdr:to>
    <xdr:pic>
      <xdr:nvPicPr>
        <xdr:cNvPr id="6" name="Imagem 9" descr="3-D surface plot of pred by Dias and PesoOv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74275" y="3324225"/>
          <a:ext cx="8029575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659424</xdr:colOff>
      <xdr:row>20</xdr:row>
      <xdr:rowOff>161193</xdr:rowOff>
    </xdr:from>
    <xdr:to>
      <xdr:col>7</xdr:col>
      <xdr:colOff>285018</xdr:colOff>
      <xdr:row>45</xdr:row>
      <xdr:rowOff>161193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424" y="4190268"/>
          <a:ext cx="3330819" cy="47625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615463</xdr:colOff>
      <xdr:row>48</xdr:row>
      <xdr:rowOff>36635</xdr:rowOff>
    </xdr:from>
    <xdr:to>
      <xdr:col>9</xdr:col>
      <xdr:colOff>688732</xdr:colOff>
      <xdr:row>51</xdr:row>
      <xdr:rowOff>146539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15463" y="9399710"/>
          <a:ext cx="5597769" cy="681404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/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Capitulo 16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– Modelagem matemática em nutrição de poedeiras comerciais</a:t>
          </a:r>
        </a:p>
        <a:p>
          <a:pPr fontAlgn="base"/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Manoel Garcia Neto; Daniel Emygdio de Faria Filho</a:t>
          </a:r>
        </a:p>
        <a:p>
          <a:pPr fontAlgn="base"/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http://facta.org.br/produto/producao-e-processamento-de-ovos-de-poedeiras-comerciais/  </a:t>
          </a:r>
        </a:p>
        <a:p>
          <a:endParaRPr lang="pt-BR" sz="1100"/>
        </a:p>
      </xdr:txBody>
    </xdr:sp>
    <xdr:clientData/>
  </xdr:twoCellAnchor>
  <xdr:twoCellAnchor>
    <xdr:from>
      <xdr:col>1</xdr:col>
      <xdr:colOff>600075</xdr:colOff>
      <xdr:row>53</xdr:row>
      <xdr:rowOff>38100</xdr:rowOff>
    </xdr:from>
    <xdr:to>
      <xdr:col>9</xdr:col>
      <xdr:colOff>695325</xdr:colOff>
      <xdr:row>57</xdr:row>
      <xdr:rowOff>142875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0075" y="10353675"/>
          <a:ext cx="561975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Os dados utilizados nessa modelagem foram compartilhados pelo grupo Gnutrim (Grupo de Estudos e Pesquisa em Modelagem e Nutrição de Monogástricos) da Unesp de Jaboticabal (http://www.gnutrim.org/), sendo 60 ovos avaliados diariamente, quanto a sua composição, por 240 dias de postura.</a:t>
          </a:r>
        </a:p>
        <a:p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259</xdr:row>
      <xdr:rowOff>0</xdr:rowOff>
    </xdr:from>
    <xdr:to>
      <xdr:col>10</xdr:col>
      <xdr:colOff>0</xdr:colOff>
      <xdr:row>294</xdr:row>
      <xdr:rowOff>38100</xdr:rowOff>
    </xdr:to>
    <xdr:pic>
      <xdr:nvPicPr>
        <xdr:cNvPr id="2" name="Imagem 7" descr="3-D surface plot of pred by Dias and PesoOv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7004625"/>
          <a:ext cx="6724650" cy="503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257</xdr:row>
      <xdr:rowOff>0</xdr:rowOff>
    </xdr:from>
    <xdr:to>
      <xdr:col>19</xdr:col>
      <xdr:colOff>466725</xdr:colOff>
      <xdr:row>292</xdr:row>
      <xdr:rowOff>38100</xdr:rowOff>
    </xdr:to>
    <xdr:pic>
      <xdr:nvPicPr>
        <xdr:cNvPr id="3" name="Imagem 8" descr="3-D surface plot of pred by Dias and PesoOv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36718875"/>
          <a:ext cx="7620000" cy="503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0</xdr:colOff>
      <xdr:row>259</xdr:row>
      <xdr:rowOff>0</xdr:rowOff>
    </xdr:from>
    <xdr:to>
      <xdr:col>31</xdr:col>
      <xdr:colOff>19050</xdr:colOff>
      <xdr:row>294</xdr:row>
      <xdr:rowOff>38100</xdr:rowOff>
    </xdr:to>
    <xdr:pic>
      <xdr:nvPicPr>
        <xdr:cNvPr id="4" name="Imagem 9" descr="3-D surface plot of pred by Dias and PesoOv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25925" y="37004625"/>
          <a:ext cx="7620000" cy="503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CDFB9-E987-4672-80D5-965E772CDF03}">
  <sheetPr codeName="Planilha1">
    <tabColor rgb="FFFFC000"/>
  </sheetPr>
  <dimension ref="B2:AM94"/>
  <sheetViews>
    <sheetView showGridLines="0" showRowColHeaders="0" tabSelected="1" workbookViewId="0">
      <selection activeCell="AE15" sqref="AE15"/>
    </sheetView>
  </sheetViews>
  <sheetFormatPr defaultRowHeight="15"/>
  <cols>
    <col min="1" max="1" width="5.85546875" customWidth="1"/>
    <col min="2" max="2" width="11.42578125" customWidth="1"/>
    <col min="3" max="3" width="10" bestFit="1" customWidth="1"/>
    <col min="4" max="4" width="5" bestFit="1" customWidth="1"/>
    <col min="5" max="5" width="8" bestFit="1" customWidth="1"/>
    <col min="6" max="6" width="10" bestFit="1" customWidth="1"/>
    <col min="7" max="7" width="13.140625" bestFit="1" customWidth="1"/>
    <col min="8" max="8" width="16.140625" bestFit="1" customWidth="1"/>
    <col min="10" max="10" width="11.85546875" bestFit="1" customWidth="1"/>
    <col min="11" max="11" width="9.42578125" customWidth="1"/>
    <col min="12" max="12" width="8.28515625" customWidth="1"/>
    <col min="13" max="13" width="5.85546875" customWidth="1"/>
    <col min="14" max="14" width="25.5703125" bestFit="1" customWidth="1"/>
    <col min="15" max="15" width="7" bestFit="1" customWidth="1"/>
    <col min="16" max="16" width="10" bestFit="1" customWidth="1"/>
    <col min="17" max="17" width="15.140625" bestFit="1" customWidth="1"/>
    <col min="18" max="18" width="8" bestFit="1" customWidth="1"/>
    <col min="19" max="19" width="9" bestFit="1" customWidth="1"/>
    <col min="20" max="20" width="19.28515625" bestFit="1" customWidth="1"/>
    <col min="22" max="22" width="25.5703125" bestFit="1" customWidth="1"/>
    <col min="23" max="23" width="7" bestFit="1" customWidth="1"/>
    <col min="24" max="24" width="13.140625" bestFit="1" customWidth="1"/>
    <col min="25" max="25" width="15.140625" bestFit="1" customWidth="1"/>
    <col min="26" max="26" width="8" bestFit="1" customWidth="1"/>
    <col min="27" max="27" width="9" bestFit="1" customWidth="1"/>
    <col min="28" max="28" width="19.28515625" bestFit="1" customWidth="1"/>
    <col min="32" max="32" width="25.5703125" bestFit="1" customWidth="1"/>
    <col min="33" max="33" width="7" bestFit="1" customWidth="1"/>
    <col min="34" max="34" width="10" bestFit="1" customWidth="1"/>
    <col min="35" max="35" width="15.140625" bestFit="1" customWidth="1"/>
    <col min="36" max="36" width="8" bestFit="1" customWidth="1"/>
    <col min="37" max="37" width="9" bestFit="1" customWidth="1"/>
    <col min="38" max="38" width="19.28515625" bestFit="1" customWidth="1"/>
    <col min="259" max="259" width="11.42578125" customWidth="1"/>
    <col min="260" max="260" width="10" bestFit="1" customWidth="1"/>
    <col min="261" max="261" width="5" bestFit="1" customWidth="1"/>
    <col min="262" max="262" width="8" bestFit="1" customWidth="1"/>
    <col min="263" max="263" width="10" bestFit="1" customWidth="1"/>
    <col min="264" max="264" width="13.140625" bestFit="1" customWidth="1"/>
    <col min="265" max="265" width="16.140625" bestFit="1" customWidth="1"/>
    <col min="267" max="267" width="11.85546875" bestFit="1" customWidth="1"/>
    <col min="268" max="268" width="9.42578125" customWidth="1"/>
    <col min="269" max="269" width="8.28515625" customWidth="1"/>
    <col min="270" max="270" width="25.5703125" bestFit="1" customWidth="1"/>
    <col min="271" max="271" width="7" bestFit="1" customWidth="1"/>
    <col min="272" max="272" width="10" bestFit="1" customWidth="1"/>
    <col min="273" max="273" width="15.140625" bestFit="1" customWidth="1"/>
    <col min="274" max="274" width="8" bestFit="1" customWidth="1"/>
    <col min="275" max="275" width="9" bestFit="1" customWidth="1"/>
    <col min="276" max="276" width="19.28515625" bestFit="1" customWidth="1"/>
    <col min="278" max="278" width="25.5703125" bestFit="1" customWidth="1"/>
    <col min="279" max="279" width="7" bestFit="1" customWidth="1"/>
    <col min="280" max="280" width="13.140625" bestFit="1" customWidth="1"/>
    <col min="281" max="281" width="15.140625" bestFit="1" customWidth="1"/>
    <col min="282" max="282" width="8" bestFit="1" customWidth="1"/>
    <col min="283" max="283" width="9" bestFit="1" customWidth="1"/>
    <col min="284" max="284" width="19.28515625" bestFit="1" customWidth="1"/>
    <col min="288" max="288" width="25.5703125" bestFit="1" customWidth="1"/>
    <col min="289" max="289" width="7" bestFit="1" customWidth="1"/>
    <col min="290" max="290" width="10" bestFit="1" customWidth="1"/>
    <col min="291" max="291" width="15.140625" bestFit="1" customWidth="1"/>
    <col min="292" max="292" width="8" bestFit="1" customWidth="1"/>
    <col min="293" max="293" width="9" bestFit="1" customWidth="1"/>
    <col min="294" max="294" width="19.28515625" bestFit="1" customWidth="1"/>
    <col min="515" max="515" width="11.42578125" customWidth="1"/>
    <col min="516" max="516" width="10" bestFit="1" customWidth="1"/>
    <col min="517" max="517" width="5" bestFit="1" customWidth="1"/>
    <col min="518" max="518" width="8" bestFit="1" customWidth="1"/>
    <col min="519" max="519" width="10" bestFit="1" customWidth="1"/>
    <col min="520" max="520" width="13.140625" bestFit="1" customWidth="1"/>
    <col min="521" max="521" width="16.140625" bestFit="1" customWidth="1"/>
    <col min="523" max="523" width="11.85546875" bestFit="1" customWidth="1"/>
    <col min="524" max="524" width="9.42578125" customWidth="1"/>
    <col min="525" max="525" width="8.28515625" customWidth="1"/>
    <col min="526" max="526" width="25.5703125" bestFit="1" customWidth="1"/>
    <col min="527" max="527" width="7" bestFit="1" customWidth="1"/>
    <col min="528" max="528" width="10" bestFit="1" customWidth="1"/>
    <col min="529" max="529" width="15.140625" bestFit="1" customWidth="1"/>
    <col min="530" max="530" width="8" bestFit="1" customWidth="1"/>
    <col min="531" max="531" width="9" bestFit="1" customWidth="1"/>
    <col min="532" max="532" width="19.28515625" bestFit="1" customWidth="1"/>
    <col min="534" max="534" width="25.5703125" bestFit="1" customWidth="1"/>
    <col min="535" max="535" width="7" bestFit="1" customWidth="1"/>
    <col min="536" max="536" width="13.140625" bestFit="1" customWidth="1"/>
    <col min="537" max="537" width="15.140625" bestFit="1" customWidth="1"/>
    <col min="538" max="538" width="8" bestFit="1" customWidth="1"/>
    <col min="539" max="539" width="9" bestFit="1" customWidth="1"/>
    <col min="540" max="540" width="19.28515625" bestFit="1" customWidth="1"/>
    <col min="544" max="544" width="25.5703125" bestFit="1" customWidth="1"/>
    <col min="545" max="545" width="7" bestFit="1" customWidth="1"/>
    <col min="546" max="546" width="10" bestFit="1" customWidth="1"/>
    <col min="547" max="547" width="15.140625" bestFit="1" customWidth="1"/>
    <col min="548" max="548" width="8" bestFit="1" customWidth="1"/>
    <col min="549" max="549" width="9" bestFit="1" customWidth="1"/>
    <col min="550" max="550" width="19.28515625" bestFit="1" customWidth="1"/>
    <col min="771" max="771" width="11.42578125" customWidth="1"/>
    <col min="772" max="772" width="10" bestFit="1" customWidth="1"/>
    <col min="773" max="773" width="5" bestFit="1" customWidth="1"/>
    <col min="774" max="774" width="8" bestFit="1" customWidth="1"/>
    <col min="775" max="775" width="10" bestFit="1" customWidth="1"/>
    <col min="776" max="776" width="13.140625" bestFit="1" customWidth="1"/>
    <col min="777" max="777" width="16.140625" bestFit="1" customWidth="1"/>
    <col min="779" max="779" width="11.85546875" bestFit="1" customWidth="1"/>
    <col min="780" max="780" width="9.42578125" customWidth="1"/>
    <col min="781" max="781" width="8.28515625" customWidth="1"/>
    <col min="782" max="782" width="25.5703125" bestFit="1" customWidth="1"/>
    <col min="783" max="783" width="7" bestFit="1" customWidth="1"/>
    <col min="784" max="784" width="10" bestFit="1" customWidth="1"/>
    <col min="785" max="785" width="15.140625" bestFit="1" customWidth="1"/>
    <col min="786" max="786" width="8" bestFit="1" customWidth="1"/>
    <col min="787" max="787" width="9" bestFit="1" customWidth="1"/>
    <col min="788" max="788" width="19.28515625" bestFit="1" customWidth="1"/>
    <col min="790" max="790" width="25.5703125" bestFit="1" customWidth="1"/>
    <col min="791" max="791" width="7" bestFit="1" customWidth="1"/>
    <col min="792" max="792" width="13.140625" bestFit="1" customWidth="1"/>
    <col min="793" max="793" width="15.140625" bestFit="1" customWidth="1"/>
    <col min="794" max="794" width="8" bestFit="1" customWidth="1"/>
    <col min="795" max="795" width="9" bestFit="1" customWidth="1"/>
    <col min="796" max="796" width="19.28515625" bestFit="1" customWidth="1"/>
    <col min="800" max="800" width="25.5703125" bestFit="1" customWidth="1"/>
    <col min="801" max="801" width="7" bestFit="1" customWidth="1"/>
    <col min="802" max="802" width="10" bestFit="1" customWidth="1"/>
    <col min="803" max="803" width="15.140625" bestFit="1" customWidth="1"/>
    <col min="804" max="804" width="8" bestFit="1" customWidth="1"/>
    <col min="805" max="805" width="9" bestFit="1" customWidth="1"/>
    <col min="806" max="806" width="19.28515625" bestFit="1" customWidth="1"/>
    <col min="1027" max="1027" width="11.42578125" customWidth="1"/>
    <col min="1028" max="1028" width="10" bestFit="1" customWidth="1"/>
    <col min="1029" max="1029" width="5" bestFit="1" customWidth="1"/>
    <col min="1030" max="1030" width="8" bestFit="1" customWidth="1"/>
    <col min="1031" max="1031" width="10" bestFit="1" customWidth="1"/>
    <col min="1032" max="1032" width="13.140625" bestFit="1" customWidth="1"/>
    <col min="1033" max="1033" width="16.140625" bestFit="1" customWidth="1"/>
    <col min="1035" max="1035" width="11.85546875" bestFit="1" customWidth="1"/>
    <col min="1036" max="1036" width="9.42578125" customWidth="1"/>
    <col min="1037" max="1037" width="8.28515625" customWidth="1"/>
    <col min="1038" max="1038" width="25.5703125" bestFit="1" customWidth="1"/>
    <col min="1039" max="1039" width="7" bestFit="1" customWidth="1"/>
    <col min="1040" max="1040" width="10" bestFit="1" customWidth="1"/>
    <col min="1041" max="1041" width="15.140625" bestFit="1" customWidth="1"/>
    <col min="1042" max="1042" width="8" bestFit="1" customWidth="1"/>
    <col min="1043" max="1043" width="9" bestFit="1" customWidth="1"/>
    <col min="1044" max="1044" width="19.28515625" bestFit="1" customWidth="1"/>
    <col min="1046" max="1046" width="25.5703125" bestFit="1" customWidth="1"/>
    <col min="1047" max="1047" width="7" bestFit="1" customWidth="1"/>
    <col min="1048" max="1048" width="13.140625" bestFit="1" customWidth="1"/>
    <col min="1049" max="1049" width="15.140625" bestFit="1" customWidth="1"/>
    <col min="1050" max="1050" width="8" bestFit="1" customWidth="1"/>
    <col min="1051" max="1051" width="9" bestFit="1" customWidth="1"/>
    <col min="1052" max="1052" width="19.28515625" bestFit="1" customWidth="1"/>
    <col min="1056" max="1056" width="25.5703125" bestFit="1" customWidth="1"/>
    <col min="1057" max="1057" width="7" bestFit="1" customWidth="1"/>
    <col min="1058" max="1058" width="10" bestFit="1" customWidth="1"/>
    <col min="1059" max="1059" width="15.140625" bestFit="1" customWidth="1"/>
    <col min="1060" max="1060" width="8" bestFit="1" customWidth="1"/>
    <col min="1061" max="1061" width="9" bestFit="1" customWidth="1"/>
    <col min="1062" max="1062" width="19.28515625" bestFit="1" customWidth="1"/>
    <col min="1283" max="1283" width="11.42578125" customWidth="1"/>
    <col min="1284" max="1284" width="10" bestFit="1" customWidth="1"/>
    <col min="1285" max="1285" width="5" bestFit="1" customWidth="1"/>
    <col min="1286" max="1286" width="8" bestFit="1" customWidth="1"/>
    <col min="1287" max="1287" width="10" bestFit="1" customWidth="1"/>
    <col min="1288" max="1288" width="13.140625" bestFit="1" customWidth="1"/>
    <col min="1289" max="1289" width="16.140625" bestFit="1" customWidth="1"/>
    <col min="1291" max="1291" width="11.85546875" bestFit="1" customWidth="1"/>
    <col min="1292" max="1292" width="9.42578125" customWidth="1"/>
    <col min="1293" max="1293" width="8.28515625" customWidth="1"/>
    <col min="1294" max="1294" width="25.5703125" bestFit="1" customWidth="1"/>
    <col min="1295" max="1295" width="7" bestFit="1" customWidth="1"/>
    <col min="1296" max="1296" width="10" bestFit="1" customWidth="1"/>
    <col min="1297" max="1297" width="15.140625" bestFit="1" customWidth="1"/>
    <col min="1298" max="1298" width="8" bestFit="1" customWidth="1"/>
    <col min="1299" max="1299" width="9" bestFit="1" customWidth="1"/>
    <col min="1300" max="1300" width="19.28515625" bestFit="1" customWidth="1"/>
    <col min="1302" max="1302" width="25.5703125" bestFit="1" customWidth="1"/>
    <col min="1303" max="1303" width="7" bestFit="1" customWidth="1"/>
    <col min="1304" max="1304" width="13.140625" bestFit="1" customWidth="1"/>
    <col min="1305" max="1305" width="15.140625" bestFit="1" customWidth="1"/>
    <col min="1306" max="1306" width="8" bestFit="1" customWidth="1"/>
    <col min="1307" max="1307" width="9" bestFit="1" customWidth="1"/>
    <col min="1308" max="1308" width="19.28515625" bestFit="1" customWidth="1"/>
    <col min="1312" max="1312" width="25.5703125" bestFit="1" customWidth="1"/>
    <col min="1313" max="1313" width="7" bestFit="1" customWidth="1"/>
    <col min="1314" max="1314" width="10" bestFit="1" customWidth="1"/>
    <col min="1315" max="1315" width="15.140625" bestFit="1" customWidth="1"/>
    <col min="1316" max="1316" width="8" bestFit="1" customWidth="1"/>
    <col min="1317" max="1317" width="9" bestFit="1" customWidth="1"/>
    <col min="1318" max="1318" width="19.28515625" bestFit="1" customWidth="1"/>
    <col min="1539" max="1539" width="11.42578125" customWidth="1"/>
    <col min="1540" max="1540" width="10" bestFit="1" customWidth="1"/>
    <col min="1541" max="1541" width="5" bestFit="1" customWidth="1"/>
    <col min="1542" max="1542" width="8" bestFit="1" customWidth="1"/>
    <col min="1543" max="1543" width="10" bestFit="1" customWidth="1"/>
    <col min="1544" max="1544" width="13.140625" bestFit="1" customWidth="1"/>
    <col min="1545" max="1545" width="16.140625" bestFit="1" customWidth="1"/>
    <col min="1547" max="1547" width="11.85546875" bestFit="1" customWidth="1"/>
    <col min="1548" max="1548" width="9.42578125" customWidth="1"/>
    <col min="1549" max="1549" width="8.28515625" customWidth="1"/>
    <col min="1550" max="1550" width="25.5703125" bestFit="1" customWidth="1"/>
    <col min="1551" max="1551" width="7" bestFit="1" customWidth="1"/>
    <col min="1552" max="1552" width="10" bestFit="1" customWidth="1"/>
    <col min="1553" max="1553" width="15.140625" bestFit="1" customWidth="1"/>
    <col min="1554" max="1554" width="8" bestFit="1" customWidth="1"/>
    <col min="1555" max="1555" width="9" bestFit="1" customWidth="1"/>
    <col min="1556" max="1556" width="19.28515625" bestFit="1" customWidth="1"/>
    <col min="1558" max="1558" width="25.5703125" bestFit="1" customWidth="1"/>
    <col min="1559" max="1559" width="7" bestFit="1" customWidth="1"/>
    <col min="1560" max="1560" width="13.140625" bestFit="1" customWidth="1"/>
    <col min="1561" max="1561" width="15.140625" bestFit="1" customWidth="1"/>
    <col min="1562" max="1562" width="8" bestFit="1" customWidth="1"/>
    <col min="1563" max="1563" width="9" bestFit="1" customWidth="1"/>
    <col min="1564" max="1564" width="19.28515625" bestFit="1" customWidth="1"/>
    <col min="1568" max="1568" width="25.5703125" bestFit="1" customWidth="1"/>
    <col min="1569" max="1569" width="7" bestFit="1" customWidth="1"/>
    <col min="1570" max="1570" width="10" bestFit="1" customWidth="1"/>
    <col min="1571" max="1571" width="15.140625" bestFit="1" customWidth="1"/>
    <col min="1572" max="1572" width="8" bestFit="1" customWidth="1"/>
    <col min="1573" max="1573" width="9" bestFit="1" customWidth="1"/>
    <col min="1574" max="1574" width="19.28515625" bestFit="1" customWidth="1"/>
    <col min="1795" max="1795" width="11.42578125" customWidth="1"/>
    <col min="1796" max="1796" width="10" bestFit="1" customWidth="1"/>
    <col min="1797" max="1797" width="5" bestFit="1" customWidth="1"/>
    <col min="1798" max="1798" width="8" bestFit="1" customWidth="1"/>
    <col min="1799" max="1799" width="10" bestFit="1" customWidth="1"/>
    <col min="1800" max="1800" width="13.140625" bestFit="1" customWidth="1"/>
    <col min="1801" max="1801" width="16.140625" bestFit="1" customWidth="1"/>
    <col min="1803" max="1803" width="11.85546875" bestFit="1" customWidth="1"/>
    <col min="1804" max="1804" width="9.42578125" customWidth="1"/>
    <col min="1805" max="1805" width="8.28515625" customWidth="1"/>
    <col min="1806" max="1806" width="25.5703125" bestFit="1" customWidth="1"/>
    <col min="1807" max="1807" width="7" bestFit="1" customWidth="1"/>
    <col min="1808" max="1808" width="10" bestFit="1" customWidth="1"/>
    <col min="1809" max="1809" width="15.140625" bestFit="1" customWidth="1"/>
    <col min="1810" max="1810" width="8" bestFit="1" customWidth="1"/>
    <col min="1811" max="1811" width="9" bestFit="1" customWidth="1"/>
    <col min="1812" max="1812" width="19.28515625" bestFit="1" customWidth="1"/>
    <col min="1814" max="1814" width="25.5703125" bestFit="1" customWidth="1"/>
    <col min="1815" max="1815" width="7" bestFit="1" customWidth="1"/>
    <col min="1816" max="1816" width="13.140625" bestFit="1" customWidth="1"/>
    <col min="1817" max="1817" width="15.140625" bestFit="1" customWidth="1"/>
    <col min="1818" max="1818" width="8" bestFit="1" customWidth="1"/>
    <col min="1819" max="1819" width="9" bestFit="1" customWidth="1"/>
    <col min="1820" max="1820" width="19.28515625" bestFit="1" customWidth="1"/>
    <col min="1824" max="1824" width="25.5703125" bestFit="1" customWidth="1"/>
    <col min="1825" max="1825" width="7" bestFit="1" customWidth="1"/>
    <col min="1826" max="1826" width="10" bestFit="1" customWidth="1"/>
    <col min="1827" max="1827" width="15.140625" bestFit="1" customWidth="1"/>
    <col min="1828" max="1828" width="8" bestFit="1" customWidth="1"/>
    <col min="1829" max="1829" width="9" bestFit="1" customWidth="1"/>
    <col min="1830" max="1830" width="19.28515625" bestFit="1" customWidth="1"/>
    <col min="2051" max="2051" width="11.42578125" customWidth="1"/>
    <col min="2052" max="2052" width="10" bestFit="1" customWidth="1"/>
    <col min="2053" max="2053" width="5" bestFit="1" customWidth="1"/>
    <col min="2054" max="2054" width="8" bestFit="1" customWidth="1"/>
    <col min="2055" max="2055" width="10" bestFit="1" customWidth="1"/>
    <col min="2056" max="2056" width="13.140625" bestFit="1" customWidth="1"/>
    <col min="2057" max="2057" width="16.140625" bestFit="1" customWidth="1"/>
    <col min="2059" max="2059" width="11.85546875" bestFit="1" customWidth="1"/>
    <col min="2060" max="2060" width="9.42578125" customWidth="1"/>
    <col min="2061" max="2061" width="8.28515625" customWidth="1"/>
    <col min="2062" max="2062" width="25.5703125" bestFit="1" customWidth="1"/>
    <col min="2063" max="2063" width="7" bestFit="1" customWidth="1"/>
    <col min="2064" max="2064" width="10" bestFit="1" customWidth="1"/>
    <col min="2065" max="2065" width="15.140625" bestFit="1" customWidth="1"/>
    <col min="2066" max="2066" width="8" bestFit="1" customWidth="1"/>
    <col min="2067" max="2067" width="9" bestFit="1" customWidth="1"/>
    <col min="2068" max="2068" width="19.28515625" bestFit="1" customWidth="1"/>
    <col min="2070" max="2070" width="25.5703125" bestFit="1" customWidth="1"/>
    <col min="2071" max="2071" width="7" bestFit="1" customWidth="1"/>
    <col min="2072" max="2072" width="13.140625" bestFit="1" customWidth="1"/>
    <col min="2073" max="2073" width="15.140625" bestFit="1" customWidth="1"/>
    <col min="2074" max="2074" width="8" bestFit="1" customWidth="1"/>
    <col min="2075" max="2075" width="9" bestFit="1" customWidth="1"/>
    <col min="2076" max="2076" width="19.28515625" bestFit="1" customWidth="1"/>
    <col min="2080" max="2080" width="25.5703125" bestFit="1" customWidth="1"/>
    <col min="2081" max="2081" width="7" bestFit="1" customWidth="1"/>
    <col min="2082" max="2082" width="10" bestFit="1" customWidth="1"/>
    <col min="2083" max="2083" width="15.140625" bestFit="1" customWidth="1"/>
    <col min="2084" max="2084" width="8" bestFit="1" customWidth="1"/>
    <col min="2085" max="2085" width="9" bestFit="1" customWidth="1"/>
    <col min="2086" max="2086" width="19.28515625" bestFit="1" customWidth="1"/>
    <col min="2307" max="2307" width="11.42578125" customWidth="1"/>
    <col min="2308" max="2308" width="10" bestFit="1" customWidth="1"/>
    <col min="2309" max="2309" width="5" bestFit="1" customWidth="1"/>
    <col min="2310" max="2310" width="8" bestFit="1" customWidth="1"/>
    <col min="2311" max="2311" width="10" bestFit="1" customWidth="1"/>
    <col min="2312" max="2312" width="13.140625" bestFit="1" customWidth="1"/>
    <col min="2313" max="2313" width="16.140625" bestFit="1" customWidth="1"/>
    <col min="2315" max="2315" width="11.85546875" bestFit="1" customWidth="1"/>
    <col min="2316" max="2316" width="9.42578125" customWidth="1"/>
    <col min="2317" max="2317" width="8.28515625" customWidth="1"/>
    <col min="2318" max="2318" width="25.5703125" bestFit="1" customWidth="1"/>
    <col min="2319" max="2319" width="7" bestFit="1" customWidth="1"/>
    <col min="2320" max="2320" width="10" bestFit="1" customWidth="1"/>
    <col min="2321" max="2321" width="15.140625" bestFit="1" customWidth="1"/>
    <col min="2322" max="2322" width="8" bestFit="1" customWidth="1"/>
    <col min="2323" max="2323" width="9" bestFit="1" customWidth="1"/>
    <col min="2324" max="2324" width="19.28515625" bestFit="1" customWidth="1"/>
    <col min="2326" max="2326" width="25.5703125" bestFit="1" customWidth="1"/>
    <col min="2327" max="2327" width="7" bestFit="1" customWidth="1"/>
    <col min="2328" max="2328" width="13.140625" bestFit="1" customWidth="1"/>
    <col min="2329" max="2329" width="15.140625" bestFit="1" customWidth="1"/>
    <col min="2330" max="2330" width="8" bestFit="1" customWidth="1"/>
    <col min="2331" max="2331" width="9" bestFit="1" customWidth="1"/>
    <col min="2332" max="2332" width="19.28515625" bestFit="1" customWidth="1"/>
    <col min="2336" max="2336" width="25.5703125" bestFit="1" customWidth="1"/>
    <col min="2337" max="2337" width="7" bestFit="1" customWidth="1"/>
    <col min="2338" max="2338" width="10" bestFit="1" customWidth="1"/>
    <col min="2339" max="2339" width="15.140625" bestFit="1" customWidth="1"/>
    <col min="2340" max="2340" width="8" bestFit="1" customWidth="1"/>
    <col min="2341" max="2341" width="9" bestFit="1" customWidth="1"/>
    <col min="2342" max="2342" width="19.28515625" bestFit="1" customWidth="1"/>
    <col min="2563" max="2563" width="11.42578125" customWidth="1"/>
    <col min="2564" max="2564" width="10" bestFit="1" customWidth="1"/>
    <col min="2565" max="2565" width="5" bestFit="1" customWidth="1"/>
    <col min="2566" max="2566" width="8" bestFit="1" customWidth="1"/>
    <col min="2567" max="2567" width="10" bestFit="1" customWidth="1"/>
    <col min="2568" max="2568" width="13.140625" bestFit="1" customWidth="1"/>
    <col min="2569" max="2569" width="16.140625" bestFit="1" customWidth="1"/>
    <col min="2571" max="2571" width="11.85546875" bestFit="1" customWidth="1"/>
    <col min="2572" max="2572" width="9.42578125" customWidth="1"/>
    <col min="2573" max="2573" width="8.28515625" customWidth="1"/>
    <col min="2574" max="2574" width="25.5703125" bestFit="1" customWidth="1"/>
    <col min="2575" max="2575" width="7" bestFit="1" customWidth="1"/>
    <col min="2576" max="2576" width="10" bestFit="1" customWidth="1"/>
    <col min="2577" max="2577" width="15.140625" bestFit="1" customWidth="1"/>
    <col min="2578" max="2578" width="8" bestFit="1" customWidth="1"/>
    <col min="2579" max="2579" width="9" bestFit="1" customWidth="1"/>
    <col min="2580" max="2580" width="19.28515625" bestFit="1" customWidth="1"/>
    <col min="2582" max="2582" width="25.5703125" bestFit="1" customWidth="1"/>
    <col min="2583" max="2583" width="7" bestFit="1" customWidth="1"/>
    <col min="2584" max="2584" width="13.140625" bestFit="1" customWidth="1"/>
    <col min="2585" max="2585" width="15.140625" bestFit="1" customWidth="1"/>
    <col min="2586" max="2586" width="8" bestFit="1" customWidth="1"/>
    <col min="2587" max="2587" width="9" bestFit="1" customWidth="1"/>
    <col min="2588" max="2588" width="19.28515625" bestFit="1" customWidth="1"/>
    <col min="2592" max="2592" width="25.5703125" bestFit="1" customWidth="1"/>
    <col min="2593" max="2593" width="7" bestFit="1" customWidth="1"/>
    <col min="2594" max="2594" width="10" bestFit="1" customWidth="1"/>
    <col min="2595" max="2595" width="15.140625" bestFit="1" customWidth="1"/>
    <col min="2596" max="2596" width="8" bestFit="1" customWidth="1"/>
    <col min="2597" max="2597" width="9" bestFit="1" customWidth="1"/>
    <col min="2598" max="2598" width="19.28515625" bestFit="1" customWidth="1"/>
    <col min="2819" max="2819" width="11.42578125" customWidth="1"/>
    <col min="2820" max="2820" width="10" bestFit="1" customWidth="1"/>
    <col min="2821" max="2821" width="5" bestFit="1" customWidth="1"/>
    <col min="2822" max="2822" width="8" bestFit="1" customWidth="1"/>
    <col min="2823" max="2823" width="10" bestFit="1" customWidth="1"/>
    <col min="2824" max="2824" width="13.140625" bestFit="1" customWidth="1"/>
    <col min="2825" max="2825" width="16.140625" bestFit="1" customWidth="1"/>
    <col min="2827" max="2827" width="11.85546875" bestFit="1" customWidth="1"/>
    <col min="2828" max="2828" width="9.42578125" customWidth="1"/>
    <col min="2829" max="2829" width="8.28515625" customWidth="1"/>
    <col min="2830" max="2830" width="25.5703125" bestFit="1" customWidth="1"/>
    <col min="2831" max="2831" width="7" bestFit="1" customWidth="1"/>
    <col min="2832" max="2832" width="10" bestFit="1" customWidth="1"/>
    <col min="2833" max="2833" width="15.140625" bestFit="1" customWidth="1"/>
    <col min="2834" max="2834" width="8" bestFit="1" customWidth="1"/>
    <col min="2835" max="2835" width="9" bestFit="1" customWidth="1"/>
    <col min="2836" max="2836" width="19.28515625" bestFit="1" customWidth="1"/>
    <col min="2838" max="2838" width="25.5703125" bestFit="1" customWidth="1"/>
    <col min="2839" max="2839" width="7" bestFit="1" customWidth="1"/>
    <col min="2840" max="2840" width="13.140625" bestFit="1" customWidth="1"/>
    <col min="2841" max="2841" width="15.140625" bestFit="1" customWidth="1"/>
    <col min="2842" max="2842" width="8" bestFit="1" customWidth="1"/>
    <col min="2843" max="2843" width="9" bestFit="1" customWidth="1"/>
    <col min="2844" max="2844" width="19.28515625" bestFit="1" customWidth="1"/>
    <col min="2848" max="2848" width="25.5703125" bestFit="1" customWidth="1"/>
    <col min="2849" max="2849" width="7" bestFit="1" customWidth="1"/>
    <col min="2850" max="2850" width="10" bestFit="1" customWidth="1"/>
    <col min="2851" max="2851" width="15.140625" bestFit="1" customWidth="1"/>
    <col min="2852" max="2852" width="8" bestFit="1" customWidth="1"/>
    <col min="2853" max="2853" width="9" bestFit="1" customWidth="1"/>
    <col min="2854" max="2854" width="19.28515625" bestFit="1" customWidth="1"/>
    <col min="3075" max="3075" width="11.42578125" customWidth="1"/>
    <col min="3076" max="3076" width="10" bestFit="1" customWidth="1"/>
    <col min="3077" max="3077" width="5" bestFit="1" customWidth="1"/>
    <col min="3078" max="3078" width="8" bestFit="1" customWidth="1"/>
    <col min="3079" max="3079" width="10" bestFit="1" customWidth="1"/>
    <col min="3080" max="3080" width="13.140625" bestFit="1" customWidth="1"/>
    <col min="3081" max="3081" width="16.140625" bestFit="1" customWidth="1"/>
    <col min="3083" max="3083" width="11.85546875" bestFit="1" customWidth="1"/>
    <col min="3084" max="3084" width="9.42578125" customWidth="1"/>
    <col min="3085" max="3085" width="8.28515625" customWidth="1"/>
    <col min="3086" max="3086" width="25.5703125" bestFit="1" customWidth="1"/>
    <col min="3087" max="3087" width="7" bestFit="1" customWidth="1"/>
    <col min="3088" max="3088" width="10" bestFit="1" customWidth="1"/>
    <col min="3089" max="3089" width="15.140625" bestFit="1" customWidth="1"/>
    <col min="3090" max="3090" width="8" bestFit="1" customWidth="1"/>
    <col min="3091" max="3091" width="9" bestFit="1" customWidth="1"/>
    <col min="3092" max="3092" width="19.28515625" bestFit="1" customWidth="1"/>
    <col min="3094" max="3094" width="25.5703125" bestFit="1" customWidth="1"/>
    <col min="3095" max="3095" width="7" bestFit="1" customWidth="1"/>
    <col min="3096" max="3096" width="13.140625" bestFit="1" customWidth="1"/>
    <col min="3097" max="3097" width="15.140625" bestFit="1" customWidth="1"/>
    <col min="3098" max="3098" width="8" bestFit="1" customWidth="1"/>
    <col min="3099" max="3099" width="9" bestFit="1" customWidth="1"/>
    <col min="3100" max="3100" width="19.28515625" bestFit="1" customWidth="1"/>
    <col min="3104" max="3104" width="25.5703125" bestFit="1" customWidth="1"/>
    <col min="3105" max="3105" width="7" bestFit="1" customWidth="1"/>
    <col min="3106" max="3106" width="10" bestFit="1" customWidth="1"/>
    <col min="3107" max="3107" width="15.140625" bestFit="1" customWidth="1"/>
    <col min="3108" max="3108" width="8" bestFit="1" customWidth="1"/>
    <col min="3109" max="3109" width="9" bestFit="1" customWidth="1"/>
    <col min="3110" max="3110" width="19.28515625" bestFit="1" customWidth="1"/>
    <col min="3331" max="3331" width="11.42578125" customWidth="1"/>
    <col min="3332" max="3332" width="10" bestFit="1" customWidth="1"/>
    <col min="3333" max="3333" width="5" bestFit="1" customWidth="1"/>
    <col min="3334" max="3334" width="8" bestFit="1" customWidth="1"/>
    <col min="3335" max="3335" width="10" bestFit="1" customWidth="1"/>
    <col min="3336" max="3336" width="13.140625" bestFit="1" customWidth="1"/>
    <col min="3337" max="3337" width="16.140625" bestFit="1" customWidth="1"/>
    <col min="3339" max="3339" width="11.85546875" bestFit="1" customWidth="1"/>
    <col min="3340" max="3340" width="9.42578125" customWidth="1"/>
    <col min="3341" max="3341" width="8.28515625" customWidth="1"/>
    <col min="3342" max="3342" width="25.5703125" bestFit="1" customWidth="1"/>
    <col min="3343" max="3343" width="7" bestFit="1" customWidth="1"/>
    <col min="3344" max="3344" width="10" bestFit="1" customWidth="1"/>
    <col min="3345" max="3345" width="15.140625" bestFit="1" customWidth="1"/>
    <col min="3346" max="3346" width="8" bestFit="1" customWidth="1"/>
    <col min="3347" max="3347" width="9" bestFit="1" customWidth="1"/>
    <col min="3348" max="3348" width="19.28515625" bestFit="1" customWidth="1"/>
    <col min="3350" max="3350" width="25.5703125" bestFit="1" customWidth="1"/>
    <col min="3351" max="3351" width="7" bestFit="1" customWidth="1"/>
    <col min="3352" max="3352" width="13.140625" bestFit="1" customWidth="1"/>
    <col min="3353" max="3353" width="15.140625" bestFit="1" customWidth="1"/>
    <col min="3354" max="3354" width="8" bestFit="1" customWidth="1"/>
    <col min="3355" max="3355" width="9" bestFit="1" customWidth="1"/>
    <col min="3356" max="3356" width="19.28515625" bestFit="1" customWidth="1"/>
    <col min="3360" max="3360" width="25.5703125" bestFit="1" customWidth="1"/>
    <col min="3361" max="3361" width="7" bestFit="1" customWidth="1"/>
    <col min="3362" max="3362" width="10" bestFit="1" customWidth="1"/>
    <col min="3363" max="3363" width="15.140625" bestFit="1" customWidth="1"/>
    <col min="3364" max="3364" width="8" bestFit="1" customWidth="1"/>
    <col min="3365" max="3365" width="9" bestFit="1" customWidth="1"/>
    <col min="3366" max="3366" width="19.28515625" bestFit="1" customWidth="1"/>
    <col min="3587" max="3587" width="11.42578125" customWidth="1"/>
    <col min="3588" max="3588" width="10" bestFit="1" customWidth="1"/>
    <col min="3589" max="3589" width="5" bestFit="1" customWidth="1"/>
    <col min="3590" max="3590" width="8" bestFit="1" customWidth="1"/>
    <col min="3591" max="3591" width="10" bestFit="1" customWidth="1"/>
    <col min="3592" max="3592" width="13.140625" bestFit="1" customWidth="1"/>
    <col min="3593" max="3593" width="16.140625" bestFit="1" customWidth="1"/>
    <col min="3595" max="3595" width="11.85546875" bestFit="1" customWidth="1"/>
    <col min="3596" max="3596" width="9.42578125" customWidth="1"/>
    <col min="3597" max="3597" width="8.28515625" customWidth="1"/>
    <col min="3598" max="3598" width="25.5703125" bestFit="1" customWidth="1"/>
    <col min="3599" max="3599" width="7" bestFit="1" customWidth="1"/>
    <col min="3600" max="3600" width="10" bestFit="1" customWidth="1"/>
    <col min="3601" max="3601" width="15.140625" bestFit="1" customWidth="1"/>
    <col min="3602" max="3602" width="8" bestFit="1" customWidth="1"/>
    <col min="3603" max="3603" width="9" bestFit="1" customWidth="1"/>
    <col min="3604" max="3604" width="19.28515625" bestFit="1" customWidth="1"/>
    <col min="3606" max="3606" width="25.5703125" bestFit="1" customWidth="1"/>
    <col min="3607" max="3607" width="7" bestFit="1" customWidth="1"/>
    <col min="3608" max="3608" width="13.140625" bestFit="1" customWidth="1"/>
    <col min="3609" max="3609" width="15.140625" bestFit="1" customWidth="1"/>
    <col min="3610" max="3610" width="8" bestFit="1" customWidth="1"/>
    <col min="3611" max="3611" width="9" bestFit="1" customWidth="1"/>
    <col min="3612" max="3612" width="19.28515625" bestFit="1" customWidth="1"/>
    <col min="3616" max="3616" width="25.5703125" bestFit="1" customWidth="1"/>
    <col min="3617" max="3617" width="7" bestFit="1" customWidth="1"/>
    <col min="3618" max="3618" width="10" bestFit="1" customWidth="1"/>
    <col min="3619" max="3619" width="15.140625" bestFit="1" customWidth="1"/>
    <col min="3620" max="3620" width="8" bestFit="1" customWidth="1"/>
    <col min="3621" max="3621" width="9" bestFit="1" customWidth="1"/>
    <col min="3622" max="3622" width="19.28515625" bestFit="1" customWidth="1"/>
    <col min="3843" max="3843" width="11.42578125" customWidth="1"/>
    <col min="3844" max="3844" width="10" bestFit="1" customWidth="1"/>
    <col min="3845" max="3845" width="5" bestFit="1" customWidth="1"/>
    <col min="3846" max="3846" width="8" bestFit="1" customWidth="1"/>
    <col min="3847" max="3847" width="10" bestFit="1" customWidth="1"/>
    <col min="3848" max="3848" width="13.140625" bestFit="1" customWidth="1"/>
    <col min="3849" max="3849" width="16.140625" bestFit="1" customWidth="1"/>
    <col min="3851" max="3851" width="11.85546875" bestFit="1" customWidth="1"/>
    <col min="3852" max="3852" width="9.42578125" customWidth="1"/>
    <col min="3853" max="3853" width="8.28515625" customWidth="1"/>
    <col min="3854" max="3854" width="25.5703125" bestFit="1" customWidth="1"/>
    <col min="3855" max="3855" width="7" bestFit="1" customWidth="1"/>
    <col min="3856" max="3856" width="10" bestFit="1" customWidth="1"/>
    <col min="3857" max="3857" width="15.140625" bestFit="1" customWidth="1"/>
    <col min="3858" max="3858" width="8" bestFit="1" customWidth="1"/>
    <col min="3859" max="3859" width="9" bestFit="1" customWidth="1"/>
    <col min="3860" max="3860" width="19.28515625" bestFit="1" customWidth="1"/>
    <col min="3862" max="3862" width="25.5703125" bestFit="1" customWidth="1"/>
    <col min="3863" max="3863" width="7" bestFit="1" customWidth="1"/>
    <col min="3864" max="3864" width="13.140625" bestFit="1" customWidth="1"/>
    <col min="3865" max="3865" width="15.140625" bestFit="1" customWidth="1"/>
    <col min="3866" max="3866" width="8" bestFit="1" customWidth="1"/>
    <col min="3867" max="3867" width="9" bestFit="1" customWidth="1"/>
    <col min="3868" max="3868" width="19.28515625" bestFit="1" customWidth="1"/>
    <col min="3872" max="3872" width="25.5703125" bestFit="1" customWidth="1"/>
    <col min="3873" max="3873" width="7" bestFit="1" customWidth="1"/>
    <col min="3874" max="3874" width="10" bestFit="1" customWidth="1"/>
    <col min="3875" max="3875" width="15.140625" bestFit="1" customWidth="1"/>
    <col min="3876" max="3876" width="8" bestFit="1" customWidth="1"/>
    <col min="3877" max="3877" width="9" bestFit="1" customWidth="1"/>
    <col min="3878" max="3878" width="19.28515625" bestFit="1" customWidth="1"/>
    <col min="4099" max="4099" width="11.42578125" customWidth="1"/>
    <col min="4100" max="4100" width="10" bestFit="1" customWidth="1"/>
    <col min="4101" max="4101" width="5" bestFit="1" customWidth="1"/>
    <col min="4102" max="4102" width="8" bestFit="1" customWidth="1"/>
    <col min="4103" max="4103" width="10" bestFit="1" customWidth="1"/>
    <col min="4104" max="4104" width="13.140625" bestFit="1" customWidth="1"/>
    <col min="4105" max="4105" width="16.140625" bestFit="1" customWidth="1"/>
    <col min="4107" max="4107" width="11.85546875" bestFit="1" customWidth="1"/>
    <col min="4108" max="4108" width="9.42578125" customWidth="1"/>
    <col min="4109" max="4109" width="8.28515625" customWidth="1"/>
    <col min="4110" max="4110" width="25.5703125" bestFit="1" customWidth="1"/>
    <col min="4111" max="4111" width="7" bestFit="1" customWidth="1"/>
    <col min="4112" max="4112" width="10" bestFit="1" customWidth="1"/>
    <col min="4113" max="4113" width="15.140625" bestFit="1" customWidth="1"/>
    <col min="4114" max="4114" width="8" bestFit="1" customWidth="1"/>
    <col min="4115" max="4115" width="9" bestFit="1" customWidth="1"/>
    <col min="4116" max="4116" width="19.28515625" bestFit="1" customWidth="1"/>
    <col min="4118" max="4118" width="25.5703125" bestFit="1" customWidth="1"/>
    <col min="4119" max="4119" width="7" bestFit="1" customWidth="1"/>
    <col min="4120" max="4120" width="13.140625" bestFit="1" customWidth="1"/>
    <col min="4121" max="4121" width="15.140625" bestFit="1" customWidth="1"/>
    <col min="4122" max="4122" width="8" bestFit="1" customWidth="1"/>
    <col min="4123" max="4123" width="9" bestFit="1" customWidth="1"/>
    <col min="4124" max="4124" width="19.28515625" bestFit="1" customWidth="1"/>
    <col min="4128" max="4128" width="25.5703125" bestFit="1" customWidth="1"/>
    <col min="4129" max="4129" width="7" bestFit="1" customWidth="1"/>
    <col min="4130" max="4130" width="10" bestFit="1" customWidth="1"/>
    <col min="4131" max="4131" width="15.140625" bestFit="1" customWidth="1"/>
    <col min="4132" max="4132" width="8" bestFit="1" customWidth="1"/>
    <col min="4133" max="4133" width="9" bestFit="1" customWidth="1"/>
    <col min="4134" max="4134" width="19.28515625" bestFit="1" customWidth="1"/>
    <col min="4355" max="4355" width="11.42578125" customWidth="1"/>
    <col min="4356" max="4356" width="10" bestFit="1" customWidth="1"/>
    <col min="4357" max="4357" width="5" bestFit="1" customWidth="1"/>
    <col min="4358" max="4358" width="8" bestFit="1" customWidth="1"/>
    <col min="4359" max="4359" width="10" bestFit="1" customWidth="1"/>
    <col min="4360" max="4360" width="13.140625" bestFit="1" customWidth="1"/>
    <col min="4361" max="4361" width="16.140625" bestFit="1" customWidth="1"/>
    <col min="4363" max="4363" width="11.85546875" bestFit="1" customWidth="1"/>
    <col min="4364" max="4364" width="9.42578125" customWidth="1"/>
    <col min="4365" max="4365" width="8.28515625" customWidth="1"/>
    <col min="4366" max="4366" width="25.5703125" bestFit="1" customWidth="1"/>
    <col min="4367" max="4367" width="7" bestFit="1" customWidth="1"/>
    <col min="4368" max="4368" width="10" bestFit="1" customWidth="1"/>
    <col min="4369" max="4369" width="15.140625" bestFit="1" customWidth="1"/>
    <col min="4370" max="4370" width="8" bestFit="1" customWidth="1"/>
    <col min="4371" max="4371" width="9" bestFit="1" customWidth="1"/>
    <col min="4372" max="4372" width="19.28515625" bestFit="1" customWidth="1"/>
    <col min="4374" max="4374" width="25.5703125" bestFit="1" customWidth="1"/>
    <col min="4375" max="4375" width="7" bestFit="1" customWidth="1"/>
    <col min="4376" max="4376" width="13.140625" bestFit="1" customWidth="1"/>
    <col min="4377" max="4377" width="15.140625" bestFit="1" customWidth="1"/>
    <col min="4378" max="4378" width="8" bestFit="1" customWidth="1"/>
    <col min="4379" max="4379" width="9" bestFit="1" customWidth="1"/>
    <col min="4380" max="4380" width="19.28515625" bestFit="1" customWidth="1"/>
    <col min="4384" max="4384" width="25.5703125" bestFit="1" customWidth="1"/>
    <col min="4385" max="4385" width="7" bestFit="1" customWidth="1"/>
    <col min="4386" max="4386" width="10" bestFit="1" customWidth="1"/>
    <col min="4387" max="4387" width="15.140625" bestFit="1" customWidth="1"/>
    <col min="4388" max="4388" width="8" bestFit="1" customWidth="1"/>
    <col min="4389" max="4389" width="9" bestFit="1" customWidth="1"/>
    <col min="4390" max="4390" width="19.28515625" bestFit="1" customWidth="1"/>
    <col min="4611" max="4611" width="11.42578125" customWidth="1"/>
    <col min="4612" max="4612" width="10" bestFit="1" customWidth="1"/>
    <col min="4613" max="4613" width="5" bestFit="1" customWidth="1"/>
    <col min="4614" max="4614" width="8" bestFit="1" customWidth="1"/>
    <col min="4615" max="4615" width="10" bestFit="1" customWidth="1"/>
    <col min="4616" max="4616" width="13.140625" bestFit="1" customWidth="1"/>
    <col min="4617" max="4617" width="16.140625" bestFit="1" customWidth="1"/>
    <col min="4619" max="4619" width="11.85546875" bestFit="1" customWidth="1"/>
    <col min="4620" max="4620" width="9.42578125" customWidth="1"/>
    <col min="4621" max="4621" width="8.28515625" customWidth="1"/>
    <col min="4622" max="4622" width="25.5703125" bestFit="1" customWidth="1"/>
    <col min="4623" max="4623" width="7" bestFit="1" customWidth="1"/>
    <col min="4624" max="4624" width="10" bestFit="1" customWidth="1"/>
    <col min="4625" max="4625" width="15.140625" bestFit="1" customWidth="1"/>
    <col min="4626" max="4626" width="8" bestFit="1" customWidth="1"/>
    <col min="4627" max="4627" width="9" bestFit="1" customWidth="1"/>
    <col min="4628" max="4628" width="19.28515625" bestFit="1" customWidth="1"/>
    <col min="4630" max="4630" width="25.5703125" bestFit="1" customWidth="1"/>
    <col min="4631" max="4631" width="7" bestFit="1" customWidth="1"/>
    <col min="4632" max="4632" width="13.140625" bestFit="1" customWidth="1"/>
    <col min="4633" max="4633" width="15.140625" bestFit="1" customWidth="1"/>
    <col min="4634" max="4634" width="8" bestFit="1" customWidth="1"/>
    <col min="4635" max="4635" width="9" bestFit="1" customWidth="1"/>
    <col min="4636" max="4636" width="19.28515625" bestFit="1" customWidth="1"/>
    <col min="4640" max="4640" width="25.5703125" bestFit="1" customWidth="1"/>
    <col min="4641" max="4641" width="7" bestFit="1" customWidth="1"/>
    <col min="4642" max="4642" width="10" bestFit="1" customWidth="1"/>
    <col min="4643" max="4643" width="15.140625" bestFit="1" customWidth="1"/>
    <col min="4644" max="4644" width="8" bestFit="1" customWidth="1"/>
    <col min="4645" max="4645" width="9" bestFit="1" customWidth="1"/>
    <col min="4646" max="4646" width="19.28515625" bestFit="1" customWidth="1"/>
    <col min="4867" max="4867" width="11.42578125" customWidth="1"/>
    <col min="4868" max="4868" width="10" bestFit="1" customWidth="1"/>
    <col min="4869" max="4869" width="5" bestFit="1" customWidth="1"/>
    <col min="4870" max="4870" width="8" bestFit="1" customWidth="1"/>
    <col min="4871" max="4871" width="10" bestFit="1" customWidth="1"/>
    <col min="4872" max="4872" width="13.140625" bestFit="1" customWidth="1"/>
    <col min="4873" max="4873" width="16.140625" bestFit="1" customWidth="1"/>
    <col min="4875" max="4875" width="11.85546875" bestFit="1" customWidth="1"/>
    <col min="4876" max="4876" width="9.42578125" customWidth="1"/>
    <col min="4877" max="4877" width="8.28515625" customWidth="1"/>
    <col min="4878" max="4878" width="25.5703125" bestFit="1" customWidth="1"/>
    <col min="4879" max="4879" width="7" bestFit="1" customWidth="1"/>
    <col min="4880" max="4880" width="10" bestFit="1" customWidth="1"/>
    <col min="4881" max="4881" width="15.140625" bestFit="1" customWidth="1"/>
    <col min="4882" max="4882" width="8" bestFit="1" customWidth="1"/>
    <col min="4883" max="4883" width="9" bestFit="1" customWidth="1"/>
    <col min="4884" max="4884" width="19.28515625" bestFit="1" customWidth="1"/>
    <col min="4886" max="4886" width="25.5703125" bestFit="1" customWidth="1"/>
    <col min="4887" max="4887" width="7" bestFit="1" customWidth="1"/>
    <col min="4888" max="4888" width="13.140625" bestFit="1" customWidth="1"/>
    <col min="4889" max="4889" width="15.140625" bestFit="1" customWidth="1"/>
    <col min="4890" max="4890" width="8" bestFit="1" customWidth="1"/>
    <col min="4891" max="4891" width="9" bestFit="1" customWidth="1"/>
    <col min="4892" max="4892" width="19.28515625" bestFit="1" customWidth="1"/>
    <col min="4896" max="4896" width="25.5703125" bestFit="1" customWidth="1"/>
    <col min="4897" max="4897" width="7" bestFit="1" customWidth="1"/>
    <col min="4898" max="4898" width="10" bestFit="1" customWidth="1"/>
    <col min="4899" max="4899" width="15.140625" bestFit="1" customWidth="1"/>
    <col min="4900" max="4900" width="8" bestFit="1" customWidth="1"/>
    <col min="4901" max="4901" width="9" bestFit="1" customWidth="1"/>
    <col min="4902" max="4902" width="19.28515625" bestFit="1" customWidth="1"/>
    <col min="5123" max="5123" width="11.42578125" customWidth="1"/>
    <col min="5124" max="5124" width="10" bestFit="1" customWidth="1"/>
    <col min="5125" max="5125" width="5" bestFit="1" customWidth="1"/>
    <col min="5126" max="5126" width="8" bestFit="1" customWidth="1"/>
    <col min="5127" max="5127" width="10" bestFit="1" customWidth="1"/>
    <col min="5128" max="5128" width="13.140625" bestFit="1" customWidth="1"/>
    <col min="5129" max="5129" width="16.140625" bestFit="1" customWidth="1"/>
    <col min="5131" max="5131" width="11.85546875" bestFit="1" customWidth="1"/>
    <col min="5132" max="5132" width="9.42578125" customWidth="1"/>
    <col min="5133" max="5133" width="8.28515625" customWidth="1"/>
    <col min="5134" max="5134" width="25.5703125" bestFit="1" customWidth="1"/>
    <col min="5135" max="5135" width="7" bestFit="1" customWidth="1"/>
    <col min="5136" max="5136" width="10" bestFit="1" customWidth="1"/>
    <col min="5137" max="5137" width="15.140625" bestFit="1" customWidth="1"/>
    <col min="5138" max="5138" width="8" bestFit="1" customWidth="1"/>
    <col min="5139" max="5139" width="9" bestFit="1" customWidth="1"/>
    <col min="5140" max="5140" width="19.28515625" bestFit="1" customWidth="1"/>
    <col min="5142" max="5142" width="25.5703125" bestFit="1" customWidth="1"/>
    <col min="5143" max="5143" width="7" bestFit="1" customWidth="1"/>
    <col min="5144" max="5144" width="13.140625" bestFit="1" customWidth="1"/>
    <col min="5145" max="5145" width="15.140625" bestFit="1" customWidth="1"/>
    <col min="5146" max="5146" width="8" bestFit="1" customWidth="1"/>
    <col min="5147" max="5147" width="9" bestFit="1" customWidth="1"/>
    <col min="5148" max="5148" width="19.28515625" bestFit="1" customWidth="1"/>
    <col min="5152" max="5152" width="25.5703125" bestFit="1" customWidth="1"/>
    <col min="5153" max="5153" width="7" bestFit="1" customWidth="1"/>
    <col min="5154" max="5154" width="10" bestFit="1" customWidth="1"/>
    <col min="5155" max="5155" width="15.140625" bestFit="1" customWidth="1"/>
    <col min="5156" max="5156" width="8" bestFit="1" customWidth="1"/>
    <col min="5157" max="5157" width="9" bestFit="1" customWidth="1"/>
    <col min="5158" max="5158" width="19.28515625" bestFit="1" customWidth="1"/>
    <col min="5379" max="5379" width="11.42578125" customWidth="1"/>
    <col min="5380" max="5380" width="10" bestFit="1" customWidth="1"/>
    <col min="5381" max="5381" width="5" bestFit="1" customWidth="1"/>
    <col min="5382" max="5382" width="8" bestFit="1" customWidth="1"/>
    <col min="5383" max="5383" width="10" bestFit="1" customWidth="1"/>
    <col min="5384" max="5384" width="13.140625" bestFit="1" customWidth="1"/>
    <col min="5385" max="5385" width="16.140625" bestFit="1" customWidth="1"/>
    <col min="5387" max="5387" width="11.85546875" bestFit="1" customWidth="1"/>
    <col min="5388" max="5388" width="9.42578125" customWidth="1"/>
    <col min="5389" max="5389" width="8.28515625" customWidth="1"/>
    <col min="5390" max="5390" width="25.5703125" bestFit="1" customWidth="1"/>
    <col min="5391" max="5391" width="7" bestFit="1" customWidth="1"/>
    <col min="5392" max="5392" width="10" bestFit="1" customWidth="1"/>
    <col min="5393" max="5393" width="15.140625" bestFit="1" customWidth="1"/>
    <col min="5394" max="5394" width="8" bestFit="1" customWidth="1"/>
    <col min="5395" max="5395" width="9" bestFit="1" customWidth="1"/>
    <col min="5396" max="5396" width="19.28515625" bestFit="1" customWidth="1"/>
    <col min="5398" max="5398" width="25.5703125" bestFit="1" customWidth="1"/>
    <col min="5399" max="5399" width="7" bestFit="1" customWidth="1"/>
    <col min="5400" max="5400" width="13.140625" bestFit="1" customWidth="1"/>
    <col min="5401" max="5401" width="15.140625" bestFit="1" customWidth="1"/>
    <col min="5402" max="5402" width="8" bestFit="1" customWidth="1"/>
    <col min="5403" max="5403" width="9" bestFit="1" customWidth="1"/>
    <col min="5404" max="5404" width="19.28515625" bestFit="1" customWidth="1"/>
    <col min="5408" max="5408" width="25.5703125" bestFit="1" customWidth="1"/>
    <col min="5409" max="5409" width="7" bestFit="1" customWidth="1"/>
    <col min="5410" max="5410" width="10" bestFit="1" customWidth="1"/>
    <col min="5411" max="5411" width="15.140625" bestFit="1" customWidth="1"/>
    <col min="5412" max="5412" width="8" bestFit="1" customWidth="1"/>
    <col min="5413" max="5413" width="9" bestFit="1" customWidth="1"/>
    <col min="5414" max="5414" width="19.28515625" bestFit="1" customWidth="1"/>
    <col min="5635" max="5635" width="11.42578125" customWidth="1"/>
    <col min="5636" max="5636" width="10" bestFit="1" customWidth="1"/>
    <col min="5637" max="5637" width="5" bestFit="1" customWidth="1"/>
    <col min="5638" max="5638" width="8" bestFit="1" customWidth="1"/>
    <col min="5639" max="5639" width="10" bestFit="1" customWidth="1"/>
    <col min="5640" max="5640" width="13.140625" bestFit="1" customWidth="1"/>
    <col min="5641" max="5641" width="16.140625" bestFit="1" customWidth="1"/>
    <col min="5643" max="5643" width="11.85546875" bestFit="1" customWidth="1"/>
    <col min="5644" max="5644" width="9.42578125" customWidth="1"/>
    <col min="5645" max="5645" width="8.28515625" customWidth="1"/>
    <col min="5646" max="5646" width="25.5703125" bestFit="1" customWidth="1"/>
    <col min="5647" max="5647" width="7" bestFit="1" customWidth="1"/>
    <col min="5648" max="5648" width="10" bestFit="1" customWidth="1"/>
    <col min="5649" max="5649" width="15.140625" bestFit="1" customWidth="1"/>
    <col min="5650" max="5650" width="8" bestFit="1" customWidth="1"/>
    <col min="5651" max="5651" width="9" bestFit="1" customWidth="1"/>
    <col min="5652" max="5652" width="19.28515625" bestFit="1" customWidth="1"/>
    <col min="5654" max="5654" width="25.5703125" bestFit="1" customWidth="1"/>
    <col min="5655" max="5655" width="7" bestFit="1" customWidth="1"/>
    <col min="5656" max="5656" width="13.140625" bestFit="1" customWidth="1"/>
    <col min="5657" max="5657" width="15.140625" bestFit="1" customWidth="1"/>
    <col min="5658" max="5658" width="8" bestFit="1" customWidth="1"/>
    <col min="5659" max="5659" width="9" bestFit="1" customWidth="1"/>
    <col min="5660" max="5660" width="19.28515625" bestFit="1" customWidth="1"/>
    <col min="5664" max="5664" width="25.5703125" bestFit="1" customWidth="1"/>
    <col min="5665" max="5665" width="7" bestFit="1" customWidth="1"/>
    <col min="5666" max="5666" width="10" bestFit="1" customWidth="1"/>
    <col min="5667" max="5667" width="15.140625" bestFit="1" customWidth="1"/>
    <col min="5668" max="5668" width="8" bestFit="1" customWidth="1"/>
    <col min="5669" max="5669" width="9" bestFit="1" customWidth="1"/>
    <col min="5670" max="5670" width="19.28515625" bestFit="1" customWidth="1"/>
    <col min="5891" max="5891" width="11.42578125" customWidth="1"/>
    <col min="5892" max="5892" width="10" bestFit="1" customWidth="1"/>
    <col min="5893" max="5893" width="5" bestFit="1" customWidth="1"/>
    <col min="5894" max="5894" width="8" bestFit="1" customWidth="1"/>
    <col min="5895" max="5895" width="10" bestFit="1" customWidth="1"/>
    <col min="5896" max="5896" width="13.140625" bestFit="1" customWidth="1"/>
    <col min="5897" max="5897" width="16.140625" bestFit="1" customWidth="1"/>
    <col min="5899" max="5899" width="11.85546875" bestFit="1" customWidth="1"/>
    <col min="5900" max="5900" width="9.42578125" customWidth="1"/>
    <col min="5901" max="5901" width="8.28515625" customWidth="1"/>
    <col min="5902" max="5902" width="25.5703125" bestFit="1" customWidth="1"/>
    <col min="5903" max="5903" width="7" bestFit="1" customWidth="1"/>
    <col min="5904" max="5904" width="10" bestFit="1" customWidth="1"/>
    <col min="5905" max="5905" width="15.140625" bestFit="1" customWidth="1"/>
    <col min="5906" max="5906" width="8" bestFit="1" customWidth="1"/>
    <col min="5907" max="5907" width="9" bestFit="1" customWidth="1"/>
    <col min="5908" max="5908" width="19.28515625" bestFit="1" customWidth="1"/>
    <col min="5910" max="5910" width="25.5703125" bestFit="1" customWidth="1"/>
    <col min="5911" max="5911" width="7" bestFit="1" customWidth="1"/>
    <col min="5912" max="5912" width="13.140625" bestFit="1" customWidth="1"/>
    <col min="5913" max="5913" width="15.140625" bestFit="1" customWidth="1"/>
    <col min="5914" max="5914" width="8" bestFit="1" customWidth="1"/>
    <col min="5915" max="5915" width="9" bestFit="1" customWidth="1"/>
    <col min="5916" max="5916" width="19.28515625" bestFit="1" customWidth="1"/>
    <col min="5920" max="5920" width="25.5703125" bestFit="1" customWidth="1"/>
    <col min="5921" max="5921" width="7" bestFit="1" customWidth="1"/>
    <col min="5922" max="5922" width="10" bestFit="1" customWidth="1"/>
    <col min="5923" max="5923" width="15.140625" bestFit="1" customWidth="1"/>
    <col min="5924" max="5924" width="8" bestFit="1" customWidth="1"/>
    <col min="5925" max="5925" width="9" bestFit="1" customWidth="1"/>
    <col min="5926" max="5926" width="19.28515625" bestFit="1" customWidth="1"/>
    <col min="6147" max="6147" width="11.42578125" customWidth="1"/>
    <col min="6148" max="6148" width="10" bestFit="1" customWidth="1"/>
    <col min="6149" max="6149" width="5" bestFit="1" customWidth="1"/>
    <col min="6150" max="6150" width="8" bestFit="1" customWidth="1"/>
    <col min="6151" max="6151" width="10" bestFit="1" customWidth="1"/>
    <col min="6152" max="6152" width="13.140625" bestFit="1" customWidth="1"/>
    <col min="6153" max="6153" width="16.140625" bestFit="1" customWidth="1"/>
    <col min="6155" max="6155" width="11.85546875" bestFit="1" customWidth="1"/>
    <col min="6156" max="6156" width="9.42578125" customWidth="1"/>
    <col min="6157" max="6157" width="8.28515625" customWidth="1"/>
    <col min="6158" max="6158" width="25.5703125" bestFit="1" customWidth="1"/>
    <col min="6159" max="6159" width="7" bestFit="1" customWidth="1"/>
    <col min="6160" max="6160" width="10" bestFit="1" customWidth="1"/>
    <col min="6161" max="6161" width="15.140625" bestFit="1" customWidth="1"/>
    <col min="6162" max="6162" width="8" bestFit="1" customWidth="1"/>
    <col min="6163" max="6163" width="9" bestFit="1" customWidth="1"/>
    <col min="6164" max="6164" width="19.28515625" bestFit="1" customWidth="1"/>
    <col min="6166" max="6166" width="25.5703125" bestFit="1" customWidth="1"/>
    <col min="6167" max="6167" width="7" bestFit="1" customWidth="1"/>
    <col min="6168" max="6168" width="13.140625" bestFit="1" customWidth="1"/>
    <col min="6169" max="6169" width="15.140625" bestFit="1" customWidth="1"/>
    <col min="6170" max="6170" width="8" bestFit="1" customWidth="1"/>
    <col min="6171" max="6171" width="9" bestFit="1" customWidth="1"/>
    <col min="6172" max="6172" width="19.28515625" bestFit="1" customWidth="1"/>
    <col min="6176" max="6176" width="25.5703125" bestFit="1" customWidth="1"/>
    <col min="6177" max="6177" width="7" bestFit="1" customWidth="1"/>
    <col min="6178" max="6178" width="10" bestFit="1" customWidth="1"/>
    <col min="6179" max="6179" width="15.140625" bestFit="1" customWidth="1"/>
    <col min="6180" max="6180" width="8" bestFit="1" customWidth="1"/>
    <col min="6181" max="6181" width="9" bestFit="1" customWidth="1"/>
    <col min="6182" max="6182" width="19.28515625" bestFit="1" customWidth="1"/>
    <col min="6403" max="6403" width="11.42578125" customWidth="1"/>
    <col min="6404" max="6404" width="10" bestFit="1" customWidth="1"/>
    <col min="6405" max="6405" width="5" bestFit="1" customWidth="1"/>
    <col min="6406" max="6406" width="8" bestFit="1" customWidth="1"/>
    <col min="6407" max="6407" width="10" bestFit="1" customWidth="1"/>
    <col min="6408" max="6408" width="13.140625" bestFit="1" customWidth="1"/>
    <col min="6409" max="6409" width="16.140625" bestFit="1" customWidth="1"/>
    <col min="6411" max="6411" width="11.85546875" bestFit="1" customWidth="1"/>
    <col min="6412" max="6412" width="9.42578125" customWidth="1"/>
    <col min="6413" max="6413" width="8.28515625" customWidth="1"/>
    <col min="6414" max="6414" width="25.5703125" bestFit="1" customWidth="1"/>
    <col min="6415" max="6415" width="7" bestFit="1" customWidth="1"/>
    <col min="6416" max="6416" width="10" bestFit="1" customWidth="1"/>
    <col min="6417" max="6417" width="15.140625" bestFit="1" customWidth="1"/>
    <col min="6418" max="6418" width="8" bestFit="1" customWidth="1"/>
    <col min="6419" max="6419" width="9" bestFit="1" customWidth="1"/>
    <col min="6420" max="6420" width="19.28515625" bestFit="1" customWidth="1"/>
    <col min="6422" max="6422" width="25.5703125" bestFit="1" customWidth="1"/>
    <col min="6423" max="6423" width="7" bestFit="1" customWidth="1"/>
    <col min="6424" max="6424" width="13.140625" bestFit="1" customWidth="1"/>
    <col min="6425" max="6425" width="15.140625" bestFit="1" customWidth="1"/>
    <col min="6426" max="6426" width="8" bestFit="1" customWidth="1"/>
    <col min="6427" max="6427" width="9" bestFit="1" customWidth="1"/>
    <col min="6428" max="6428" width="19.28515625" bestFit="1" customWidth="1"/>
    <col min="6432" max="6432" width="25.5703125" bestFit="1" customWidth="1"/>
    <col min="6433" max="6433" width="7" bestFit="1" customWidth="1"/>
    <col min="6434" max="6434" width="10" bestFit="1" customWidth="1"/>
    <col min="6435" max="6435" width="15.140625" bestFit="1" customWidth="1"/>
    <col min="6436" max="6436" width="8" bestFit="1" customWidth="1"/>
    <col min="6437" max="6437" width="9" bestFit="1" customWidth="1"/>
    <col min="6438" max="6438" width="19.28515625" bestFit="1" customWidth="1"/>
    <col min="6659" max="6659" width="11.42578125" customWidth="1"/>
    <col min="6660" max="6660" width="10" bestFit="1" customWidth="1"/>
    <col min="6661" max="6661" width="5" bestFit="1" customWidth="1"/>
    <col min="6662" max="6662" width="8" bestFit="1" customWidth="1"/>
    <col min="6663" max="6663" width="10" bestFit="1" customWidth="1"/>
    <col min="6664" max="6664" width="13.140625" bestFit="1" customWidth="1"/>
    <col min="6665" max="6665" width="16.140625" bestFit="1" customWidth="1"/>
    <col min="6667" max="6667" width="11.85546875" bestFit="1" customWidth="1"/>
    <col min="6668" max="6668" width="9.42578125" customWidth="1"/>
    <col min="6669" max="6669" width="8.28515625" customWidth="1"/>
    <col min="6670" max="6670" width="25.5703125" bestFit="1" customWidth="1"/>
    <col min="6671" max="6671" width="7" bestFit="1" customWidth="1"/>
    <col min="6672" max="6672" width="10" bestFit="1" customWidth="1"/>
    <col min="6673" max="6673" width="15.140625" bestFit="1" customWidth="1"/>
    <col min="6674" max="6674" width="8" bestFit="1" customWidth="1"/>
    <col min="6675" max="6675" width="9" bestFit="1" customWidth="1"/>
    <col min="6676" max="6676" width="19.28515625" bestFit="1" customWidth="1"/>
    <col min="6678" max="6678" width="25.5703125" bestFit="1" customWidth="1"/>
    <col min="6679" max="6679" width="7" bestFit="1" customWidth="1"/>
    <col min="6680" max="6680" width="13.140625" bestFit="1" customWidth="1"/>
    <col min="6681" max="6681" width="15.140625" bestFit="1" customWidth="1"/>
    <col min="6682" max="6682" width="8" bestFit="1" customWidth="1"/>
    <col min="6683" max="6683" width="9" bestFit="1" customWidth="1"/>
    <col min="6684" max="6684" width="19.28515625" bestFit="1" customWidth="1"/>
    <col min="6688" max="6688" width="25.5703125" bestFit="1" customWidth="1"/>
    <col min="6689" max="6689" width="7" bestFit="1" customWidth="1"/>
    <col min="6690" max="6690" width="10" bestFit="1" customWidth="1"/>
    <col min="6691" max="6691" width="15.140625" bestFit="1" customWidth="1"/>
    <col min="6692" max="6692" width="8" bestFit="1" customWidth="1"/>
    <col min="6693" max="6693" width="9" bestFit="1" customWidth="1"/>
    <col min="6694" max="6694" width="19.28515625" bestFit="1" customWidth="1"/>
    <col min="6915" max="6915" width="11.42578125" customWidth="1"/>
    <col min="6916" max="6916" width="10" bestFit="1" customWidth="1"/>
    <col min="6917" max="6917" width="5" bestFit="1" customWidth="1"/>
    <col min="6918" max="6918" width="8" bestFit="1" customWidth="1"/>
    <col min="6919" max="6919" width="10" bestFit="1" customWidth="1"/>
    <col min="6920" max="6920" width="13.140625" bestFit="1" customWidth="1"/>
    <col min="6921" max="6921" width="16.140625" bestFit="1" customWidth="1"/>
    <col min="6923" max="6923" width="11.85546875" bestFit="1" customWidth="1"/>
    <col min="6924" max="6924" width="9.42578125" customWidth="1"/>
    <col min="6925" max="6925" width="8.28515625" customWidth="1"/>
    <col min="6926" max="6926" width="25.5703125" bestFit="1" customWidth="1"/>
    <col min="6927" max="6927" width="7" bestFit="1" customWidth="1"/>
    <col min="6928" max="6928" width="10" bestFit="1" customWidth="1"/>
    <col min="6929" max="6929" width="15.140625" bestFit="1" customWidth="1"/>
    <col min="6930" max="6930" width="8" bestFit="1" customWidth="1"/>
    <col min="6931" max="6931" width="9" bestFit="1" customWidth="1"/>
    <col min="6932" max="6932" width="19.28515625" bestFit="1" customWidth="1"/>
    <col min="6934" max="6934" width="25.5703125" bestFit="1" customWidth="1"/>
    <col min="6935" max="6935" width="7" bestFit="1" customWidth="1"/>
    <col min="6936" max="6936" width="13.140625" bestFit="1" customWidth="1"/>
    <col min="6937" max="6937" width="15.140625" bestFit="1" customWidth="1"/>
    <col min="6938" max="6938" width="8" bestFit="1" customWidth="1"/>
    <col min="6939" max="6939" width="9" bestFit="1" customWidth="1"/>
    <col min="6940" max="6940" width="19.28515625" bestFit="1" customWidth="1"/>
    <col min="6944" max="6944" width="25.5703125" bestFit="1" customWidth="1"/>
    <col min="6945" max="6945" width="7" bestFit="1" customWidth="1"/>
    <col min="6946" max="6946" width="10" bestFit="1" customWidth="1"/>
    <col min="6947" max="6947" width="15.140625" bestFit="1" customWidth="1"/>
    <col min="6948" max="6948" width="8" bestFit="1" customWidth="1"/>
    <col min="6949" max="6949" width="9" bestFit="1" customWidth="1"/>
    <col min="6950" max="6950" width="19.28515625" bestFit="1" customWidth="1"/>
    <col min="7171" max="7171" width="11.42578125" customWidth="1"/>
    <col min="7172" max="7172" width="10" bestFit="1" customWidth="1"/>
    <col min="7173" max="7173" width="5" bestFit="1" customWidth="1"/>
    <col min="7174" max="7174" width="8" bestFit="1" customWidth="1"/>
    <col min="7175" max="7175" width="10" bestFit="1" customWidth="1"/>
    <col min="7176" max="7176" width="13.140625" bestFit="1" customWidth="1"/>
    <col min="7177" max="7177" width="16.140625" bestFit="1" customWidth="1"/>
    <col min="7179" max="7179" width="11.85546875" bestFit="1" customWidth="1"/>
    <col min="7180" max="7180" width="9.42578125" customWidth="1"/>
    <col min="7181" max="7181" width="8.28515625" customWidth="1"/>
    <col min="7182" max="7182" width="25.5703125" bestFit="1" customWidth="1"/>
    <col min="7183" max="7183" width="7" bestFit="1" customWidth="1"/>
    <col min="7184" max="7184" width="10" bestFit="1" customWidth="1"/>
    <col min="7185" max="7185" width="15.140625" bestFit="1" customWidth="1"/>
    <col min="7186" max="7186" width="8" bestFit="1" customWidth="1"/>
    <col min="7187" max="7187" width="9" bestFit="1" customWidth="1"/>
    <col min="7188" max="7188" width="19.28515625" bestFit="1" customWidth="1"/>
    <col min="7190" max="7190" width="25.5703125" bestFit="1" customWidth="1"/>
    <col min="7191" max="7191" width="7" bestFit="1" customWidth="1"/>
    <col min="7192" max="7192" width="13.140625" bestFit="1" customWidth="1"/>
    <col min="7193" max="7193" width="15.140625" bestFit="1" customWidth="1"/>
    <col min="7194" max="7194" width="8" bestFit="1" customWidth="1"/>
    <col min="7195" max="7195" width="9" bestFit="1" customWidth="1"/>
    <col min="7196" max="7196" width="19.28515625" bestFit="1" customWidth="1"/>
    <col min="7200" max="7200" width="25.5703125" bestFit="1" customWidth="1"/>
    <col min="7201" max="7201" width="7" bestFit="1" customWidth="1"/>
    <col min="7202" max="7202" width="10" bestFit="1" customWidth="1"/>
    <col min="7203" max="7203" width="15.140625" bestFit="1" customWidth="1"/>
    <col min="7204" max="7204" width="8" bestFit="1" customWidth="1"/>
    <col min="7205" max="7205" width="9" bestFit="1" customWidth="1"/>
    <col min="7206" max="7206" width="19.28515625" bestFit="1" customWidth="1"/>
    <col min="7427" max="7427" width="11.42578125" customWidth="1"/>
    <col min="7428" max="7428" width="10" bestFit="1" customWidth="1"/>
    <col min="7429" max="7429" width="5" bestFit="1" customWidth="1"/>
    <col min="7430" max="7430" width="8" bestFit="1" customWidth="1"/>
    <col min="7431" max="7431" width="10" bestFit="1" customWidth="1"/>
    <col min="7432" max="7432" width="13.140625" bestFit="1" customWidth="1"/>
    <col min="7433" max="7433" width="16.140625" bestFit="1" customWidth="1"/>
    <col min="7435" max="7435" width="11.85546875" bestFit="1" customWidth="1"/>
    <col min="7436" max="7436" width="9.42578125" customWidth="1"/>
    <col min="7437" max="7437" width="8.28515625" customWidth="1"/>
    <col min="7438" max="7438" width="25.5703125" bestFit="1" customWidth="1"/>
    <col min="7439" max="7439" width="7" bestFit="1" customWidth="1"/>
    <col min="7440" max="7440" width="10" bestFit="1" customWidth="1"/>
    <col min="7441" max="7441" width="15.140625" bestFit="1" customWidth="1"/>
    <col min="7442" max="7442" width="8" bestFit="1" customWidth="1"/>
    <col min="7443" max="7443" width="9" bestFit="1" customWidth="1"/>
    <col min="7444" max="7444" width="19.28515625" bestFit="1" customWidth="1"/>
    <col min="7446" max="7446" width="25.5703125" bestFit="1" customWidth="1"/>
    <col min="7447" max="7447" width="7" bestFit="1" customWidth="1"/>
    <col min="7448" max="7448" width="13.140625" bestFit="1" customWidth="1"/>
    <col min="7449" max="7449" width="15.140625" bestFit="1" customWidth="1"/>
    <col min="7450" max="7450" width="8" bestFit="1" customWidth="1"/>
    <col min="7451" max="7451" width="9" bestFit="1" customWidth="1"/>
    <col min="7452" max="7452" width="19.28515625" bestFit="1" customWidth="1"/>
    <col min="7456" max="7456" width="25.5703125" bestFit="1" customWidth="1"/>
    <col min="7457" max="7457" width="7" bestFit="1" customWidth="1"/>
    <col min="7458" max="7458" width="10" bestFit="1" customWidth="1"/>
    <col min="7459" max="7459" width="15.140625" bestFit="1" customWidth="1"/>
    <col min="7460" max="7460" width="8" bestFit="1" customWidth="1"/>
    <col min="7461" max="7461" width="9" bestFit="1" customWidth="1"/>
    <col min="7462" max="7462" width="19.28515625" bestFit="1" customWidth="1"/>
    <col min="7683" max="7683" width="11.42578125" customWidth="1"/>
    <col min="7684" max="7684" width="10" bestFit="1" customWidth="1"/>
    <col min="7685" max="7685" width="5" bestFit="1" customWidth="1"/>
    <col min="7686" max="7686" width="8" bestFit="1" customWidth="1"/>
    <col min="7687" max="7687" width="10" bestFit="1" customWidth="1"/>
    <col min="7688" max="7688" width="13.140625" bestFit="1" customWidth="1"/>
    <col min="7689" max="7689" width="16.140625" bestFit="1" customWidth="1"/>
    <col min="7691" max="7691" width="11.85546875" bestFit="1" customWidth="1"/>
    <col min="7692" max="7692" width="9.42578125" customWidth="1"/>
    <col min="7693" max="7693" width="8.28515625" customWidth="1"/>
    <col min="7694" max="7694" width="25.5703125" bestFit="1" customWidth="1"/>
    <col min="7695" max="7695" width="7" bestFit="1" customWidth="1"/>
    <col min="7696" max="7696" width="10" bestFit="1" customWidth="1"/>
    <col min="7697" max="7697" width="15.140625" bestFit="1" customWidth="1"/>
    <col min="7698" max="7698" width="8" bestFit="1" customWidth="1"/>
    <col min="7699" max="7699" width="9" bestFit="1" customWidth="1"/>
    <col min="7700" max="7700" width="19.28515625" bestFit="1" customWidth="1"/>
    <col min="7702" max="7702" width="25.5703125" bestFit="1" customWidth="1"/>
    <col min="7703" max="7703" width="7" bestFit="1" customWidth="1"/>
    <col min="7704" max="7704" width="13.140625" bestFit="1" customWidth="1"/>
    <col min="7705" max="7705" width="15.140625" bestFit="1" customWidth="1"/>
    <col min="7706" max="7706" width="8" bestFit="1" customWidth="1"/>
    <col min="7707" max="7707" width="9" bestFit="1" customWidth="1"/>
    <col min="7708" max="7708" width="19.28515625" bestFit="1" customWidth="1"/>
    <col min="7712" max="7712" width="25.5703125" bestFit="1" customWidth="1"/>
    <col min="7713" max="7713" width="7" bestFit="1" customWidth="1"/>
    <col min="7714" max="7714" width="10" bestFit="1" customWidth="1"/>
    <col min="7715" max="7715" width="15.140625" bestFit="1" customWidth="1"/>
    <col min="7716" max="7716" width="8" bestFit="1" customWidth="1"/>
    <col min="7717" max="7717" width="9" bestFit="1" customWidth="1"/>
    <col min="7718" max="7718" width="19.28515625" bestFit="1" customWidth="1"/>
    <col min="7939" max="7939" width="11.42578125" customWidth="1"/>
    <col min="7940" max="7940" width="10" bestFit="1" customWidth="1"/>
    <col min="7941" max="7941" width="5" bestFit="1" customWidth="1"/>
    <col min="7942" max="7942" width="8" bestFit="1" customWidth="1"/>
    <col min="7943" max="7943" width="10" bestFit="1" customWidth="1"/>
    <col min="7944" max="7944" width="13.140625" bestFit="1" customWidth="1"/>
    <col min="7945" max="7945" width="16.140625" bestFit="1" customWidth="1"/>
    <col min="7947" max="7947" width="11.85546875" bestFit="1" customWidth="1"/>
    <col min="7948" max="7948" width="9.42578125" customWidth="1"/>
    <col min="7949" max="7949" width="8.28515625" customWidth="1"/>
    <col min="7950" max="7950" width="25.5703125" bestFit="1" customWidth="1"/>
    <col min="7951" max="7951" width="7" bestFit="1" customWidth="1"/>
    <col min="7952" max="7952" width="10" bestFit="1" customWidth="1"/>
    <col min="7953" max="7953" width="15.140625" bestFit="1" customWidth="1"/>
    <col min="7954" max="7954" width="8" bestFit="1" customWidth="1"/>
    <col min="7955" max="7955" width="9" bestFit="1" customWidth="1"/>
    <col min="7956" max="7956" width="19.28515625" bestFit="1" customWidth="1"/>
    <col min="7958" max="7958" width="25.5703125" bestFit="1" customWidth="1"/>
    <col min="7959" max="7959" width="7" bestFit="1" customWidth="1"/>
    <col min="7960" max="7960" width="13.140625" bestFit="1" customWidth="1"/>
    <col min="7961" max="7961" width="15.140625" bestFit="1" customWidth="1"/>
    <col min="7962" max="7962" width="8" bestFit="1" customWidth="1"/>
    <col min="7963" max="7963" width="9" bestFit="1" customWidth="1"/>
    <col min="7964" max="7964" width="19.28515625" bestFit="1" customWidth="1"/>
    <col min="7968" max="7968" width="25.5703125" bestFit="1" customWidth="1"/>
    <col min="7969" max="7969" width="7" bestFit="1" customWidth="1"/>
    <col min="7970" max="7970" width="10" bestFit="1" customWidth="1"/>
    <col min="7971" max="7971" width="15.140625" bestFit="1" customWidth="1"/>
    <col min="7972" max="7972" width="8" bestFit="1" customWidth="1"/>
    <col min="7973" max="7973" width="9" bestFit="1" customWidth="1"/>
    <col min="7974" max="7974" width="19.28515625" bestFit="1" customWidth="1"/>
    <col min="8195" max="8195" width="11.42578125" customWidth="1"/>
    <col min="8196" max="8196" width="10" bestFit="1" customWidth="1"/>
    <col min="8197" max="8197" width="5" bestFit="1" customWidth="1"/>
    <col min="8198" max="8198" width="8" bestFit="1" customWidth="1"/>
    <col min="8199" max="8199" width="10" bestFit="1" customWidth="1"/>
    <col min="8200" max="8200" width="13.140625" bestFit="1" customWidth="1"/>
    <col min="8201" max="8201" width="16.140625" bestFit="1" customWidth="1"/>
    <col min="8203" max="8203" width="11.85546875" bestFit="1" customWidth="1"/>
    <col min="8204" max="8204" width="9.42578125" customWidth="1"/>
    <col min="8205" max="8205" width="8.28515625" customWidth="1"/>
    <col min="8206" max="8206" width="25.5703125" bestFit="1" customWidth="1"/>
    <col min="8207" max="8207" width="7" bestFit="1" customWidth="1"/>
    <col min="8208" max="8208" width="10" bestFit="1" customWidth="1"/>
    <col min="8209" max="8209" width="15.140625" bestFit="1" customWidth="1"/>
    <col min="8210" max="8210" width="8" bestFit="1" customWidth="1"/>
    <col min="8211" max="8211" width="9" bestFit="1" customWidth="1"/>
    <col min="8212" max="8212" width="19.28515625" bestFit="1" customWidth="1"/>
    <col min="8214" max="8214" width="25.5703125" bestFit="1" customWidth="1"/>
    <col min="8215" max="8215" width="7" bestFit="1" customWidth="1"/>
    <col min="8216" max="8216" width="13.140625" bestFit="1" customWidth="1"/>
    <col min="8217" max="8217" width="15.140625" bestFit="1" customWidth="1"/>
    <col min="8218" max="8218" width="8" bestFit="1" customWidth="1"/>
    <col min="8219" max="8219" width="9" bestFit="1" customWidth="1"/>
    <col min="8220" max="8220" width="19.28515625" bestFit="1" customWidth="1"/>
    <col min="8224" max="8224" width="25.5703125" bestFit="1" customWidth="1"/>
    <col min="8225" max="8225" width="7" bestFit="1" customWidth="1"/>
    <col min="8226" max="8226" width="10" bestFit="1" customWidth="1"/>
    <col min="8227" max="8227" width="15.140625" bestFit="1" customWidth="1"/>
    <col min="8228" max="8228" width="8" bestFit="1" customWidth="1"/>
    <col min="8229" max="8229" width="9" bestFit="1" customWidth="1"/>
    <col min="8230" max="8230" width="19.28515625" bestFit="1" customWidth="1"/>
    <col min="8451" max="8451" width="11.42578125" customWidth="1"/>
    <col min="8452" max="8452" width="10" bestFit="1" customWidth="1"/>
    <col min="8453" max="8453" width="5" bestFit="1" customWidth="1"/>
    <col min="8454" max="8454" width="8" bestFit="1" customWidth="1"/>
    <col min="8455" max="8455" width="10" bestFit="1" customWidth="1"/>
    <col min="8456" max="8456" width="13.140625" bestFit="1" customWidth="1"/>
    <col min="8457" max="8457" width="16.140625" bestFit="1" customWidth="1"/>
    <col min="8459" max="8459" width="11.85546875" bestFit="1" customWidth="1"/>
    <col min="8460" max="8460" width="9.42578125" customWidth="1"/>
    <col min="8461" max="8461" width="8.28515625" customWidth="1"/>
    <col min="8462" max="8462" width="25.5703125" bestFit="1" customWidth="1"/>
    <col min="8463" max="8463" width="7" bestFit="1" customWidth="1"/>
    <col min="8464" max="8464" width="10" bestFit="1" customWidth="1"/>
    <col min="8465" max="8465" width="15.140625" bestFit="1" customWidth="1"/>
    <col min="8466" max="8466" width="8" bestFit="1" customWidth="1"/>
    <col min="8467" max="8467" width="9" bestFit="1" customWidth="1"/>
    <col min="8468" max="8468" width="19.28515625" bestFit="1" customWidth="1"/>
    <col min="8470" max="8470" width="25.5703125" bestFit="1" customWidth="1"/>
    <col min="8471" max="8471" width="7" bestFit="1" customWidth="1"/>
    <col min="8472" max="8472" width="13.140625" bestFit="1" customWidth="1"/>
    <col min="8473" max="8473" width="15.140625" bestFit="1" customWidth="1"/>
    <col min="8474" max="8474" width="8" bestFit="1" customWidth="1"/>
    <col min="8475" max="8475" width="9" bestFit="1" customWidth="1"/>
    <col min="8476" max="8476" width="19.28515625" bestFit="1" customWidth="1"/>
    <col min="8480" max="8480" width="25.5703125" bestFit="1" customWidth="1"/>
    <col min="8481" max="8481" width="7" bestFit="1" customWidth="1"/>
    <col min="8482" max="8482" width="10" bestFit="1" customWidth="1"/>
    <col min="8483" max="8483" width="15.140625" bestFit="1" customWidth="1"/>
    <col min="8484" max="8484" width="8" bestFit="1" customWidth="1"/>
    <col min="8485" max="8485" width="9" bestFit="1" customWidth="1"/>
    <col min="8486" max="8486" width="19.28515625" bestFit="1" customWidth="1"/>
    <col min="8707" max="8707" width="11.42578125" customWidth="1"/>
    <col min="8708" max="8708" width="10" bestFit="1" customWidth="1"/>
    <col min="8709" max="8709" width="5" bestFit="1" customWidth="1"/>
    <col min="8710" max="8710" width="8" bestFit="1" customWidth="1"/>
    <col min="8711" max="8711" width="10" bestFit="1" customWidth="1"/>
    <col min="8712" max="8712" width="13.140625" bestFit="1" customWidth="1"/>
    <col min="8713" max="8713" width="16.140625" bestFit="1" customWidth="1"/>
    <col min="8715" max="8715" width="11.85546875" bestFit="1" customWidth="1"/>
    <col min="8716" max="8716" width="9.42578125" customWidth="1"/>
    <col min="8717" max="8717" width="8.28515625" customWidth="1"/>
    <col min="8718" max="8718" width="25.5703125" bestFit="1" customWidth="1"/>
    <col min="8719" max="8719" width="7" bestFit="1" customWidth="1"/>
    <col min="8720" max="8720" width="10" bestFit="1" customWidth="1"/>
    <col min="8721" max="8721" width="15.140625" bestFit="1" customWidth="1"/>
    <col min="8722" max="8722" width="8" bestFit="1" customWidth="1"/>
    <col min="8723" max="8723" width="9" bestFit="1" customWidth="1"/>
    <col min="8724" max="8724" width="19.28515625" bestFit="1" customWidth="1"/>
    <col min="8726" max="8726" width="25.5703125" bestFit="1" customWidth="1"/>
    <col min="8727" max="8727" width="7" bestFit="1" customWidth="1"/>
    <col min="8728" max="8728" width="13.140625" bestFit="1" customWidth="1"/>
    <col min="8729" max="8729" width="15.140625" bestFit="1" customWidth="1"/>
    <col min="8730" max="8730" width="8" bestFit="1" customWidth="1"/>
    <col min="8731" max="8731" width="9" bestFit="1" customWidth="1"/>
    <col min="8732" max="8732" width="19.28515625" bestFit="1" customWidth="1"/>
    <col min="8736" max="8736" width="25.5703125" bestFit="1" customWidth="1"/>
    <col min="8737" max="8737" width="7" bestFit="1" customWidth="1"/>
    <col min="8738" max="8738" width="10" bestFit="1" customWidth="1"/>
    <col min="8739" max="8739" width="15.140625" bestFit="1" customWidth="1"/>
    <col min="8740" max="8740" width="8" bestFit="1" customWidth="1"/>
    <col min="8741" max="8741" width="9" bestFit="1" customWidth="1"/>
    <col min="8742" max="8742" width="19.28515625" bestFit="1" customWidth="1"/>
    <col min="8963" max="8963" width="11.42578125" customWidth="1"/>
    <col min="8964" max="8964" width="10" bestFit="1" customWidth="1"/>
    <col min="8965" max="8965" width="5" bestFit="1" customWidth="1"/>
    <col min="8966" max="8966" width="8" bestFit="1" customWidth="1"/>
    <col min="8967" max="8967" width="10" bestFit="1" customWidth="1"/>
    <col min="8968" max="8968" width="13.140625" bestFit="1" customWidth="1"/>
    <col min="8969" max="8969" width="16.140625" bestFit="1" customWidth="1"/>
    <col min="8971" max="8971" width="11.85546875" bestFit="1" customWidth="1"/>
    <col min="8972" max="8972" width="9.42578125" customWidth="1"/>
    <col min="8973" max="8973" width="8.28515625" customWidth="1"/>
    <col min="8974" max="8974" width="25.5703125" bestFit="1" customWidth="1"/>
    <col min="8975" max="8975" width="7" bestFit="1" customWidth="1"/>
    <col min="8976" max="8976" width="10" bestFit="1" customWidth="1"/>
    <col min="8977" max="8977" width="15.140625" bestFit="1" customWidth="1"/>
    <col min="8978" max="8978" width="8" bestFit="1" customWidth="1"/>
    <col min="8979" max="8979" width="9" bestFit="1" customWidth="1"/>
    <col min="8980" max="8980" width="19.28515625" bestFit="1" customWidth="1"/>
    <col min="8982" max="8982" width="25.5703125" bestFit="1" customWidth="1"/>
    <col min="8983" max="8983" width="7" bestFit="1" customWidth="1"/>
    <col min="8984" max="8984" width="13.140625" bestFit="1" customWidth="1"/>
    <col min="8985" max="8985" width="15.140625" bestFit="1" customWidth="1"/>
    <col min="8986" max="8986" width="8" bestFit="1" customWidth="1"/>
    <col min="8987" max="8987" width="9" bestFit="1" customWidth="1"/>
    <col min="8988" max="8988" width="19.28515625" bestFit="1" customWidth="1"/>
    <col min="8992" max="8992" width="25.5703125" bestFit="1" customWidth="1"/>
    <col min="8993" max="8993" width="7" bestFit="1" customWidth="1"/>
    <col min="8994" max="8994" width="10" bestFit="1" customWidth="1"/>
    <col min="8995" max="8995" width="15.140625" bestFit="1" customWidth="1"/>
    <col min="8996" max="8996" width="8" bestFit="1" customWidth="1"/>
    <col min="8997" max="8997" width="9" bestFit="1" customWidth="1"/>
    <col min="8998" max="8998" width="19.28515625" bestFit="1" customWidth="1"/>
    <col min="9219" max="9219" width="11.42578125" customWidth="1"/>
    <col min="9220" max="9220" width="10" bestFit="1" customWidth="1"/>
    <col min="9221" max="9221" width="5" bestFit="1" customWidth="1"/>
    <col min="9222" max="9222" width="8" bestFit="1" customWidth="1"/>
    <col min="9223" max="9223" width="10" bestFit="1" customWidth="1"/>
    <col min="9224" max="9224" width="13.140625" bestFit="1" customWidth="1"/>
    <col min="9225" max="9225" width="16.140625" bestFit="1" customWidth="1"/>
    <col min="9227" max="9227" width="11.85546875" bestFit="1" customWidth="1"/>
    <col min="9228" max="9228" width="9.42578125" customWidth="1"/>
    <col min="9229" max="9229" width="8.28515625" customWidth="1"/>
    <col min="9230" max="9230" width="25.5703125" bestFit="1" customWidth="1"/>
    <col min="9231" max="9231" width="7" bestFit="1" customWidth="1"/>
    <col min="9232" max="9232" width="10" bestFit="1" customWidth="1"/>
    <col min="9233" max="9233" width="15.140625" bestFit="1" customWidth="1"/>
    <col min="9234" max="9234" width="8" bestFit="1" customWidth="1"/>
    <col min="9235" max="9235" width="9" bestFit="1" customWidth="1"/>
    <col min="9236" max="9236" width="19.28515625" bestFit="1" customWidth="1"/>
    <col min="9238" max="9238" width="25.5703125" bestFit="1" customWidth="1"/>
    <col min="9239" max="9239" width="7" bestFit="1" customWidth="1"/>
    <col min="9240" max="9240" width="13.140625" bestFit="1" customWidth="1"/>
    <col min="9241" max="9241" width="15.140625" bestFit="1" customWidth="1"/>
    <col min="9242" max="9242" width="8" bestFit="1" customWidth="1"/>
    <col min="9243" max="9243" width="9" bestFit="1" customWidth="1"/>
    <col min="9244" max="9244" width="19.28515625" bestFit="1" customWidth="1"/>
    <col min="9248" max="9248" width="25.5703125" bestFit="1" customWidth="1"/>
    <col min="9249" max="9249" width="7" bestFit="1" customWidth="1"/>
    <col min="9250" max="9250" width="10" bestFit="1" customWidth="1"/>
    <col min="9251" max="9251" width="15.140625" bestFit="1" customWidth="1"/>
    <col min="9252" max="9252" width="8" bestFit="1" customWidth="1"/>
    <col min="9253" max="9253" width="9" bestFit="1" customWidth="1"/>
    <col min="9254" max="9254" width="19.28515625" bestFit="1" customWidth="1"/>
    <col min="9475" max="9475" width="11.42578125" customWidth="1"/>
    <col min="9476" max="9476" width="10" bestFit="1" customWidth="1"/>
    <col min="9477" max="9477" width="5" bestFit="1" customWidth="1"/>
    <col min="9478" max="9478" width="8" bestFit="1" customWidth="1"/>
    <col min="9479" max="9479" width="10" bestFit="1" customWidth="1"/>
    <col min="9480" max="9480" width="13.140625" bestFit="1" customWidth="1"/>
    <col min="9481" max="9481" width="16.140625" bestFit="1" customWidth="1"/>
    <col min="9483" max="9483" width="11.85546875" bestFit="1" customWidth="1"/>
    <col min="9484" max="9484" width="9.42578125" customWidth="1"/>
    <col min="9485" max="9485" width="8.28515625" customWidth="1"/>
    <col min="9486" max="9486" width="25.5703125" bestFit="1" customWidth="1"/>
    <col min="9487" max="9487" width="7" bestFit="1" customWidth="1"/>
    <col min="9488" max="9488" width="10" bestFit="1" customWidth="1"/>
    <col min="9489" max="9489" width="15.140625" bestFit="1" customWidth="1"/>
    <col min="9490" max="9490" width="8" bestFit="1" customWidth="1"/>
    <col min="9491" max="9491" width="9" bestFit="1" customWidth="1"/>
    <col min="9492" max="9492" width="19.28515625" bestFit="1" customWidth="1"/>
    <col min="9494" max="9494" width="25.5703125" bestFit="1" customWidth="1"/>
    <col min="9495" max="9495" width="7" bestFit="1" customWidth="1"/>
    <col min="9496" max="9496" width="13.140625" bestFit="1" customWidth="1"/>
    <col min="9497" max="9497" width="15.140625" bestFit="1" customWidth="1"/>
    <col min="9498" max="9498" width="8" bestFit="1" customWidth="1"/>
    <col min="9499" max="9499" width="9" bestFit="1" customWidth="1"/>
    <col min="9500" max="9500" width="19.28515625" bestFit="1" customWidth="1"/>
    <col min="9504" max="9504" width="25.5703125" bestFit="1" customWidth="1"/>
    <col min="9505" max="9505" width="7" bestFit="1" customWidth="1"/>
    <col min="9506" max="9506" width="10" bestFit="1" customWidth="1"/>
    <col min="9507" max="9507" width="15.140625" bestFit="1" customWidth="1"/>
    <col min="9508" max="9508" width="8" bestFit="1" customWidth="1"/>
    <col min="9509" max="9509" width="9" bestFit="1" customWidth="1"/>
    <col min="9510" max="9510" width="19.28515625" bestFit="1" customWidth="1"/>
    <col min="9731" max="9731" width="11.42578125" customWidth="1"/>
    <col min="9732" max="9732" width="10" bestFit="1" customWidth="1"/>
    <col min="9733" max="9733" width="5" bestFit="1" customWidth="1"/>
    <col min="9734" max="9734" width="8" bestFit="1" customWidth="1"/>
    <col min="9735" max="9735" width="10" bestFit="1" customWidth="1"/>
    <col min="9736" max="9736" width="13.140625" bestFit="1" customWidth="1"/>
    <col min="9737" max="9737" width="16.140625" bestFit="1" customWidth="1"/>
    <col min="9739" max="9739" width="11.85546875" bestFit="1" customWidth="1"/>
    <col min="9740" max="9740" width="9.42578125" customWidth="1"/>
    <col min="9741" max="9741" width="8.28515625" customWidth="1"/>
    <col min="9742" max="9742" width="25.5703125" bestFit="1" customWidth="1"/>
    <col min="9743" max="9743" width="7" bestFit="1" customWidth="1"/>
    <col min="9744" max="9744" width="10" bestFit="1" customWidth="1"/>
    <col min="9745" max="9745" width="15.140625" bestFit="1" customWidth="1"/>
    <col min="9746" max="9746" width="8" bestFit="1" customWidth="1"/>
    <col min="9747" max="9747" width="9" bestFit="1" customWidth="1"/>
    <col min="9748" max="9748" width="19.28515625" bestFit="1" customWidth="1"/>
    <col min="9750" max="9750" width="25.5703125" bestFit="1" customWidth="1"/>
    <col min="9751" max="9751" width="7" bestFit="1" customWidth="1"/>
    <col min="9752" max="9752" width="13.140625" bestFit="1" customWidth="1"/>
    <col min="9753" max="9753" width="15.140625" bestFit="1" customWidth="1"/>
    <col min="9754" max="9754" width="8" bestFit="1" customWidth="1"/>
    <col min="9755" max="9755" width="9" bestFit="1" customWidth="1"/>
    <col min="9756" max="9756" width="19.28515625" bestFit="1" customWidth="1"/>
    <col min="9760" max="9760" width="25.5703125" bestFit="1" customWidth="1"/>
    <col min="9761" max="9761" width="7" bestFit="1" customWidth="1"/>
    <col min="9762" max="9762" width="10" bestFit="1" customWidth="1"/>
    <col min="9763" max="9763" width="15.140625" bestFit="1" customWidth="1"/>
    <col min="9764" max="9764" width="8" bestFit="1" customWidth="1"/>
    <col min="9765" max="9765" width="9" bestFit="1" customWidth="1"/>
    <col min="9766" max="9766" width="19.28515625" bestFit="1" customWidth="1"/>
    <col min="9987" max="9987" width="11.42578125" customWidth="1"/>
    <col min="9988" max="9988" width="10" bestFit="1" customWidth="1"/>
    <col min="9989" max="9989" width="5" bestFit="1" customWidth="1"/>
    <col min="9990" max="9990" width="8" bestFit="1" customWidth="1"/>
    <col min="9991" max="9991" width="10" bestFit="1" customWidth="1"/>
    <col min="9992" max="9992" width="13.140625" bestFit="1" customWidth="1"/>
    <col min="9993" max="9993" width="16.140625" bestFit="1" customWidth="1"/>
    <col min="9995" max="9995" width="11.85546875" bestFit="1" customWidth="1"/>
    <col min="9996" max="9996" width="9.42578125" customWidth="1"/>
    <col min="9997" max="9997" width="8.28515625" customWidth="1"/>
    <col min="9998" max="9998" width="25.5703125" bestFit="1" customWidth="1"/>
    <col min="9999" max="9999" width="7" bestFit="1" customWidth="1"/>
    <col min="10000" max="10000" width="10" bestFit="1" customWidth="1"/>
    <col min="10001" max="10001" width="15.140625" bestFit="1" customWidth="1"/>
    <col min="10002" max="10002" width="8" bestFit="1" customWidth="1"/>
    <col min="10003" max="10003" width="9" bestFit="1" customWidth="1"/>
    <col min="10004" max="10004" width="19.28515625" bestFit="1" customWidth="1"/>
    <col min="10006" max="10006" width="25.5703125" bestFit="1" customWidth="1"/>
    <col min="10007" max="10007" width="7" bestFit="1" customWidth="1"/>
    <col min="10008" max="10008" width="13.140625" bestFit="1" customWidth="1"/>
    <col min="10009" max="10009" width="15.140625" bestFit="1" customWidth="1"/>
    <col min="10010" max="10010" width="8" bestFit="1" customWidth="1"/>
    <col min="10011" max="10011" width="9" bestFit="1" customWidth="1"/>
    <col min="10012" max="10012" width="19.28515625" bestFit="1" customWidth="1"/>
    <col min="10016" max="10016" width="25.5703125" bestFit="1" customWidth="1"/>
    <col min="10017" max="10017" width="7" bestFit="1" customWidth="1"/>
    <col min="10018" max="10018" width="10" bestFit="1" customWidth="1"/>
    <col min="10019" max="10019" width="15.140625" bestFit="1" customWidth="1"/>
    <col min="10020" max="10020" width="8" bestFit="1" customWidth="1"/>
    <col min="10021" max="10021" width="9" bestFit="1" customWidth="1"/>
    <col min="10022" max="10022" width="19.28515625" bestFit="1" customWidth="1"/>
    <col min="10243" max="10243" width="11.42578125" customWidth="1"/>
    <col min="10244" max="10244" width="10" bestFit="1" customWidth="1"/>
    <col min="10245" max="10245" width="5" bestFit="1" customWidth="1"/>
    <col min="10246" max="10246" width="8" bestFit="1" customWidth="1"/>
    <col min="10247" max="10247" width="10" bestFit="1" customWidth="1"/>
    <col min="10248" max="10248" width="13.140625" bestFit="1" customWidth="1"/>
    <col min="10249" max="10249" width="16.140625" bestFit="1" customWidth="1"/>
    <col min="10251" max="10251" width="11.85546875" bestFit="1" customWidth="1"/>
    <col min="10252" max="10252" width="9.42578125" customWidth="1"/>
    <col min="10253" max="10253" width="8.28515625" customWidth="1"/>
    <col min="10254" max="10254" width="25.5703125" bestFit="1" customWidth="1"/>
    <col min="10255" max="10255" width="7" bestFit="1" customWidth="1"/>
    <col min="10256" max="10256" width="10" bestFit="1" customWidth="1"/>
    <col min="10257" max="10257" width="15.140625" bestFit="1" customWidth="1"/>
    <col min="10258" max="10258" width="8" bestFit="1" customWidth="1"/>
    <col min="10259" max="10259" width="9" bestFit="1" customWidth="1"/>
    <col min="10260" max="10260" width="19.28515625" bestFit="1" customWidth="1"/>
    <col min="10262" max="10262" width="25.5703125" bestFit="1" customWidth="1"/>
    <col min="10263" max="10263" width="7" bestFit="1" customWidth="1"/>
    <col min="10264" max="10264" width="13.140625" bestFit="1" customWidth="1"/>
    <col min="10265" max="10265" width="15.140625" bestFit="1" customWidth="1"/>
    <col min="10266" max="10266" width="8" bestFit="1" customWidth="1"/>
    <col min="10267" max="10267" width="9" bestFit="1" customWidth="1"/>
    <col min="10268" max="10268" width="19.28515625" bestFit="1" customWidth="1"/>
    <col min="10272" max="10272" width="25.5703125" bestFit="1" customWidth="1"/>
    <col min="10273" max="10273" width="7" bestFit="1" customWidth="1"/>
    <col min="10274" max="10274" width="10" bestFit="1" customWidth="1"/>
    <col min="10275" max="10275" width="15.140625" bestFit="1" customWidth="1"/>
    <col min="10276" max="10276" width="8" bestFit="1" customWidth="1"/>
    <col min="10277" max="10277" width="9" bestFit="1" customWidth="1"/>
    <col min="10278" max="10278" width="19.28515625" bestFit="1" customWidth="1"/>
    <col min="10499" max="10499" width="11.42578125" customWidth="1"/>
    <col min="10500" max="10500" width="10" bestFit="1" customWidth="1"/>
    <col min="10501" max="10501" width="5" bestFit="1" customWidth="1"/>
    <col min="10502" max="10502" width="8" bestFit="1" customWidth="1"/>
    <col min="10503" max="10503" width="10" bestFit="1" customWidth="1"/>
    <col min="10504" max="10504" width="13.140625" bestFit="1" customWidth="1"/>
    <col min="10505" max="10505" width="16.140625" bestFit="1" customWidth="1"/>
    <col min="10507" max="10507" width="11.85546875" bestFit="1" customWidth="1"/>
    <col min="10508" max="10508" width="9.42578125" customWidth="1"/>
    <col min="10509" max="10509" width="8.28515625" customWidth="1"/>
    <col min="10510" max="10510" width="25.5703125" bestFit="1" customWidth="1"/>
    <col min="10511" max="10511" width="7" bestFit="1" customWidth="1"/>
    <col min="10512" max="10512" width="10" bestFit="1" customWidth="1"/>
    <col min="10513" max="10513" width="15.140625" bestFit="1" customWidth="1"/>
    <col min="10514" max="10514" width="8" bestFit="1" customWidth="1"/>
    <col min="10515" max="10515" width="9" bestFit="1" customWidth="1"/>
    <col min="10516" max="10516" width="19.28515625" bestFit="1" customWidth="1"/>
    <col min="10518" max="10518" width="25.5703125" bestFit="1" customWidth="1"/>
    <col min="10519" max="10519" width="7" bestFit="1" customWidth="1"/>
    <col min="10520" max="10520" width="13.140625" bestFit="1" customWidth="1"/>
    <col min="10521" max="10521" width="15.140625" bestFit="1" customWidth="1"/>
    <col min="10522" max="10522" width="8" bestFit="1" customWidth="1"/>
    <col min="10523" max="10523" width="9" bestFit="1" customWidth="1"/>
    <col min="10524" max="10524" width="19.28515625" bestFit="1" customWidth="1"/>
    <col min="10528" max="10528" width="25.5703125" bestFit="1" customWidth="1"/>
    <col min="10529" max="10529" width="7" bestFit="1" customWidth="1"/>
    <col min="10530" max="10530" width="10" bestFit="1" customWidth="1"/>
    <col min="10531" max="10531" width="15.140625" bestFit="1" customWidth="1"/>
    <col min="10532" max="10532" width="8" bestFit="1" customWidth="1"/>
    <col min="10533" max="10533" width="9" bestFit="1" customWidth="1"/>
    <col min="10534" max="10534" width="19.28515625" bestFit="1" customWidth="1"/>
    <col min="10755" max="10755" width="11.42578125" customWidth="1"/>
    <col min="10756" max="10756" width="10" bestFit="1" customWidth="1"/>
    <col min="10757" max="10757" width="5" bestFit="1" customWidth="1"/>
    <col min="10758" max="10758" width="8" bestFit="1" customWidth="1"/>
    <col min="10759" max="10759" width="10" bestFit="1" customWidth="1"/>
    <col min="10760" max="10760" width="13.140625" bestFit="1" customWidth="1"/>
    <col min="10761" max="10761" width="16.140625" bestFit="1" customWidth="1"/>
    <col min="10763" max="10763" width="11.85546875" bestFit="1" customWidth="1"/>
    <col min="10764" max="10764" width="9.42578125" customWidth="1"/>
    <col min="10765" max="10765" width="8.28515625" customWidth="1"/>
    <col min="10766" max="10766" width="25.5703125" bestFit="1" customWidth="1"/>
    <col min="10767" max="10767" width="7" bestFit="1" customWidth="1"/>
    <col min="10768" max="10768" width="10" bestFit="1" customWidth="1"/>
    <col min="10769" max="10769" width="15.140625" bestFit="1" customWidth="1"/>
    <col min="10770" max="10770" width="8" bestFit="1" customWidth="1"/>
    <col min="10771" max="10771" width="9" bestFit="1" customWidth="1"/>
    <col min="10772" max="10772" width="19.28515625" bestFit="1" customWidth="1"/>
    <col min="10774" max="10774" width="25.5703125" bestFit="1" customWidth="1"/>
    <col min="10775" max="10775" width="7" bestFit="1" customWidth="1"/>
    <col min="10776" max="10776" width="13.140625" bestFit="1" customWidth="1"/>
    <col min="10777" max="10777" width="15.140625" bestFit="1" customWidth="1"/>
    <col min="10778" max="10778" width="8" bestFit="1" customWidth="1"/>
    <col min="10779" max="10779" width="9" bestFit="1" customWidth="1"/>
    <col min="10780" max="10780" width="19.28515625" bestFit="1" customWidth="1"/>
    <col min="10784" max="10784" width="25.5703125" bestFit="1" customWidth="1"/>
    <col min="10785" max="10785" width="7" bestFit="1" customWidth="1"/>
    <col min="10786" max="10786" width="10" bestFit="1" customWidth="1"/>
    <col min="10787" max="10787" width="15.140625" bestFit="1" customWidth="1"/>
    <col min="10788" max="10788" width="8" bestFit="1" customWidth="1"/>
    <col min="10789" max="10789" width="9" bestFit="1" customWidth="1"/>
    <col min="10790" max="10790" width="19.28515625" bestFit="1" customWidth="1"/>
    <col min="11011" max="11011" width="11.42578125" customWidth="1"/>
    <col min="11012" max="11012" width="10" bestFit="1" customWidth="1"/>
    <col min="11013" max="11013" width="5" bestFit="1" customWidth="1"/>
    <col min="11014" max="11014" width="8" bestFit="1" customWidth="1"/>
    <col min="11015" max="11015" width="10" bestFit="1" customWidth="1"/>
    <col min="11016" max="11016" width="13.140625" bestFit="1" customWidth="1"/>
    <col min="11017" max="11017" width="16.140625" bestFit="1" customWidth="1"/>
    <col min="11019" max="11019" width="11.85546875" bestFit="1" customWidth="1"/>
    <col min="11020" max="11020" width="9.42578125" customWidth="1"/>
    <col min="11021" max="11021" width="8.28515625" customWidth="1"/>
    <col min="11022" max="11022" width="25.5703125" bestFit="1" customWidth="1"/>
    <col min="11023" max="11023" width="7" bestFit="1" customWidth="1"/>
    <col min="11024" max="11024" width="10" bestFit="1" customWidth="1"/>
    <col min="11025" max="11025" width="15.140625" bestFit="1" customWidth="1"/>
    <col min="11026" max="11026" width="8" bestFit="1" customWidth="1"/>
    <col min="11027" max="11027" width="9" bestFit="1" customWidth="1"/>
    <col min="11028" max="11028" width="19.28515625" bestFit="1" customWidth="1"/>
    <col min="11030" max="11030" width="25.5703125" bestFit="1" customWidth="1"/>
    <col min="11031" max="11031" width="7" bestFit="1" customWidth="1"/>
    <col min="11032" max="11032" width="13.140625" bestFit="1" customWidth="1"/>
    <col min="11033" max="11033" width="15.140625" bestFit="1" customWidth="1"/>
    <col min="11034" max="11034" width="8" bestFit="1" customWidth="1"/>
    <col min="11035" max="11035" width="9" bestFit="1" customWidth="1"/>
    <col min="11036" max="11036" width="19.28515625" bestFit="1" customWidth="1"/>
    <col min="11040" max="11040" width="25.5703125" bestFit="1" customWidth="1"/>
    <col min="11041" max="11041" width="7" bestFit="1" customWidth="1"/>
    <col min="11042" max="11042" width="10" bestFit="1" customWidth="1"/>
    <col min="11043" max="11043" width="15.140625" bestFit="1" customWidth="1"/>
    <col min="11044" max="11044" width="8" bestFit="1" customWidth="1"/>
    <col min="11045" max="11045" width="9" bestFit="1" customWidth="1"/>
    <col min="11046" max="11046" width="19.28515625" bestFit="1" customWidth="1"/>
    <col min="11267" max="11267" width="11.42578125" customWidth="1"/>
    <col min="11268" max="11268" width="10" bestFit="1" customWidth="1"/>
    <col min="11269" max="11269" width="5" bestFit="1" customWidth="1"/>
    <col min="11270" max="11270" width="8" bestFit="1" customWidth="1"/>
    <col min="11271" max="11271" width="10" bestFit="1" customWidth="1"/>
    <col min="11272" max="11272" width="13.140625" bestFit="1" customWidth="1"/>
    <col min="11273" max="11273" width="16.140625" bestFit="1" customWidth="1"/>
    <col min="11275" max="11275" width="11.85546875" bestFit="1" customWidth="1"/>
    <col min="11276" max="11276" width="9.42578125" customWidth="1"/>
    <col min="11277" max="11277" width="8.28515625" customWidth="1"/>
    <col min="11278" max="11278" width="25.5703125" bestFit="1" customWidth="1"/>
    <col min="11279" max="11279" width="7" bestFit="1" customWidth="1"/>
    <col min="11280" max="11280" width="10" bestFit="1" customWidth="1"/>
    <col min="11281" max="11281" width="15.140625" bestFit="1" customWidth="1"/>
    <col min="11282" max="11282" width="8" bestFit="1" customWidth="1"/>
    <col min="11283" max="11283" width="9" bestFit="1" customWidth="1"/>
    <col min="11284" max="11284" width="19.28515625" bestFit="1" customWidth="1"/>
    <col min="11286" max="11286" width="25.5703125" bestFit="1" customWidth="1"/>
    <col min="11287" max="11287" width="7" bestFit="1" customWidth="1"/>
    <col min="11288" max="11288" width="13.140625" bestFit="1" customWidth="1"/>
    <col min="11289" max="11289" width="15.140625" bestFit="1" customWidth="1"/>
    <col min="11290" max="11290" width="8" bestFit="1" customWidth="1"/>
    <col min="11291" max="11291" width="9" bestFit="1" customWidth="1"/>
    <col min="11292" max="11292" width="19.28515625" bestFit="1" customWidth="1"/>
    <col min="11296" max="11296" width="25.5703125" bestFit="1" customWidth="1"/>
    <col min="11297" max="11297" width="7" bestFit="1" customWidth="1"/>
    <col min="11298" max="11298" width="10" bestFit="1" customWidth="1"/>
    <col min="11299" max="11299" width="15.140625" bestFit="1" customWidth="1"/>
    <col min="11300" max="11300" width="8" bestFit="1" customWidth="1"/>
    <col min="11301" max="11301" width="9" bestFit="1" customWidth="1"/>
    <col min="11302" max="11302" width="19.28515625" bestFit="1" customWidth="1"/>
    <col min="11523" max="11523" width="11.42578125" customWidth="1"/>
    <col min="11524" max="11524" width="10" bestFit="1" customWidth="1"/>
    <col min="11525" max="11525" width="5" bestFit="1" customWidth="1"/>
    <col min="11526" max="11526" width="8" bestFit="1" customWidth="1"/>
    <col min="11527" max="11527" width="10" bestFit="1" customWidth="1"/>
    <col min="11528" max="11528" width="13.140625" bestFit="1" customWidth="1"/>
    <col min="11529" max="11529" width="16.140625" bestFit="1" customWidth="1"/>
    <col min="11531" max="11531" width="11.85546875" bestFit="1" customWidth="1"/>
    <col min="11532" max="11532" width="9.42578125" customWidth="1"/>
    <col min="11533" max="11533" width="8.28515625" customWidth="1"/>
    <col min="11534" max="11534" width="25.5703125" bestFit="1" customWidth="1"/>
    <col min="11535" max="11535" width="7" bestFit="1" customWidth="1"/>
    <col min="11536" max="11536" width="10" bestFit="1" customWidth="1"/>
    <col min="11537" max="11537" width="15.140625" bestFit="1" customWidth="1"/>
    <col min="11538" max="11538" width="8" bestFit="1" customWidth="1"/>
    <col min="11539" max="11539" width="9" bestFit="1" customWidth="1"/>
    <col min="11540" max="11540" width="19.28515625" bestFit="1" customWidth="1"/>
    <col min="11542" max="11542" width="25.5703125" bestFit="1" customWidth="1"/>
    <col min="11543" max="11543" width="7" bestFit="1" customWidth="1"/>
    <col min="11544" max="11544" width="13.140625" bestFit="1" customWidth="1"/>
    <col min="11545" max="11545" width="15.140625" bestFit="1" customWidth="1"/>
    <col min="11546" max="11546" width="8" bestFit="1" customWidth="1"/>
    <col min="11547" max="11547" width="9" bestFit="1" customWidth="1"/>
    <col min="11548" max="11548" width="19.28515625" bestFit="1" customWidth="1"/>
    <col min="11552" max="11552" width="25.5703125" bestFit="1" customWidth="1"/>
    <col min="11553" max="11553" width="7" bestFit="1" customWidth="1"/>
    <col min="11554" max="11554" width="10" bestFit="1" customWidth="1"/>
    <col min="11555" max="11555" width="15.140625" bestFit="1" customWidth="1"/>
    <col min="11556" max="11556" width="8" bestFit="1" customWidth="1"/>
    <col min="11557" max="11557" width="9" bestFit="1" customWidth="1"/>
    <col min="11558" max="11558" width="19.28515625" bestFit="1" customWidth="1"/>
    <col min="11779" max="11779" width="11.42578125" customWidth="1"/>
    <col min="11780" max="11780" width="10" bestFit="1" customWidth="1"/>
    <col min="11781" max="11781" width="5" bestFit="1" customWidth="1"/>
    <col min="11782" max="11782" width="8" bestFit="1" customWidth="1"/>
    <col min="11783" max="11783" width="10" bestFit="1" customWidth="1"/>
    <col min="11784" max="11784" width="13.140625" bestFit="1" customWidth="1"/>
    <col min="11785" max="11785" width="16.140625" bestFit="1" customWidth="1"/>
    <col min="11787" max="11787" width="11.85546875" bestFit="1" customWidth="1"/>
    <col min="11788" max="11788" width="9.42578125" customWidth="1"/>
    <col min="11789" max="11789" width="8.28515625" customWidth="1"/>
    <col min="11790" max="11790" width="25.5703125" bestFit="1" customWidth="1"/>
    <col min="11791" max="11791" width="7" bestFit="1" customWidth="1"/>
    <col min="11792" max="11792" width="10" bestFit="1" customWidth="1"/>
    <col min="11793" max="11793" width="15.140625" bestFit="1" customWidth="1"/>
    <col min="11794" max="11794" width="8" bestFit="1" customWidth="1"/>
    <col min="11795" max="11795" width="9" bestFit="1" customWidth="1"/>
    <col min="11796" max="11796" width="19.28515625" bestFit="1" customWidth="1"/>
    <col min="11798" max="11798" width="25.5703125" bestFit="1" customWidth="1"/>
    <col min="11799" max="11799" width="7" bestFit="1" customWidth="1"/>
    <col min="11800" max="11800" width="13.140625" bestFit="1" customWidth="1"/>
    <col min="11801" max="11801" width="15.140625" bestFit="1" customWidth="1"/>
    <col min="11802" max="11802" width="8" bestFit="1" customWidth="1"/>
    <col min="11803" max="11803" width="9" bestFit="1" customWidth="1"/>
    <col min="11804" max="11804" width="19.28515625" bestFit="1" customWidth="1"/>
    <col min="11808" max="11808" width="25.5703125" bestFit="1" customWidth="1"/>
    <col min="11809" max="11809" width="7" bestFit="1" customWidth="1"/>
    <col min="11810" max="11810" width="10" bestFit="1" customWidth="1"/>
    <col min="11811" max="11811" width="15.140625" bestFit="1" customWidth="1"/>
    <col min="11812" max="11812" width="8" bestFit="1" customWidth="1"/>
    <col min="11813" max="11813" width="9" bestFit="1" customWidth="1"/>
    <col min="11814" max="11814" width="19.28515625" bestFit="1" customWidth="1"/>
    <col min="12035" max="12035" width="11.42578125" customWidth="1"/>
    <col min="12036" max="12036" width="10" bestFit="1" customWidth="1"/>
    <col min="12037" max="12037" width="5" bestFit="1" customWidth="1"/>
    <col min="12038" max="12038" width="8" bestFit="1" customWidth="1"/>
    <col min="12039" max="12039" width="10" bestFit="1" customWidth="1"/>
    <col min="12040" max="12040" width="13.140625" bestFit="1" customWidth="1"/>
    <col min="12041" max="12041" width="16.140625" bestFit="1" customWidth="1"/>
    <col min="12043" max="12043" width="11.85546875" bestFit="1" customWidth="1"/>
    <col min="12044" max="12044" width="9.42578125" customWidth="1"/>
    <col min="12045" max="12045" width="8.28515625" customWidth="1"/>
    <col min="12046" max="12046" width="25.5703125" bestFit="1" customWidth="1"/>
    <col min="12047" max="12047" width="7" bestFit="1" customWidth="1"/>
    <col min="12048" max="12048" width="10" bestFit="1" customWidth="1"/>
    <col min="12049" max="12049" width="15.140625" bestFit="1" customWidth="1"/>
    <col min="12050" max="12050" width="8" bestFit="1" customWidth="1"/>
    <col min="12051" max="12051" width="9" bestFit="1" customWidth="1"/>
    <col min="12052" max="12052" width="19.28515625" bestFit="1" customWidth="1"/>
    <col min="12054" max="12054" width="25.5703125" bestFit="1" customWidth="1"/>
    <col min="12055" max="12055" width="7" bestFit="1" customWidth="1"/>
    <col min="12056" max="12056" width="13.140625" bestFit="1" customWidth="1"/>
    <col min="12057" max="12057" width="15.140625" bestFit="1" customWidth="1"/>
    <col min="12058" max="12058" width="8" bestFit="1" customWidth="1"/>
    <col min="12059" max="12059" width="9" bestFit="1" customWidth="1"/>
    <col min="12060" max="12060" width="19.28515625" bestFit="1" customWidth="1"/>
    <col min="12064" max="12064" width="25.5703125" bestFit="1" customWidth="1"/>
    <col min="12065" max="12065" width="7" bestFit="1" customWidth="1"/>
    <col min="12066" max="12066" width="10" bestFit="1" customWidth="1"/>
    <col min="12067" max="12067" width="15.140625" bestFit="1" customWidth="1"/>
    <col min="12068" max="12068" width="8" bestFit="1" customWidth="1"/>
    <col min="12069" max="12069" width="9" bestFit="1" customWidth="1"/>
    <col min="12070" max="12070" width="19.28515625" bestFit="1" customWidth="1"/>
    <col min="12291" max="12291" width="11.42578125" customWidth="1"/>
    <col min="12292" max="12292" width="10" bestFit="1" customWidth="1"/>
    <col min="12293" max="12293" width="5" bestFit="1" customWidth="1"/>
    <col min="12294" max="12294" width="8" bestFit="1" customWidth="1"/>
    <col min="12295" max="12295" width="10" bestFit="1" customWidth="1"/>
    <col min="12296" max="12296" width="13.140625" bestFit="1" customWidth="1"/>
    <col min="12297" max="12297" width="16.140625" bestFit="1" customWidth="1"/>
    <col min="12299" max="12299" width="11.85546875" bestFit="1" customWidth="1"/>
    <col min="12300" max="12300" width="9.42578125" customWidth="1"/>
    <col min="12301" max="12301" width="8.28515625" customWidth="1"/>
    <col min="12302" max="12302" width="25.5703125" bestFit="1" customWidth="1"/>
    <col min="12303" max="12303" width="7" bestFit="1" customWidth="1"/>
    <col min="12304" max="12304" width="10" bestFit="1" customWidth="1"/>
    <col min="12305" max="12305" width="15.140625" bestFit="1" customWidth="1"/>
    <col min="12306" max="12306" width="8" bestFit="1" customWidth="1"/>
    <col min="12307" max="12307" width="9" bestFit="1" customWidth="1"/>
    <col min="12308" max="12308" width="19.28515625" bestFit="1" customWidth="1"/>
    <col min="12310" max="12310" width="25.5703125" bestFit="1" customWidth="1"/>
    <col min="12311" max="12311" width="7" bestFit="1" customWidth="1"/>
    <col min="12312" max="12312" width="13.140625" bestFit="1" customWidth="1"/>
    <col min="12313" max="12313" width="15.140625" bestFit="1" customWidth="1"/>
    <col min="12314" max="12314" width="8" bestFit="1" customWidth="1"/>
    <col min="12315" max="12315" width="9" bestFit="1" customWidth="1"/>
    <col min="12316" max="12316" width="19.28515625" bestFit="1" customWidth="1"/>
    <col min="12320" max="12320" width="25.5703125" bestFit="1" customWidth="1"/>
    <col min="12321" max="12321" width="7" bestFit="1" customWidth="1"/>
    <col min="12322" max="12322" width="10" bestFit="1" customWidth="1"/>
    <col min="12323" max="12323" width="15.140625" bestFit="1" customWidth="1"/>
    <col min="12324" max="12324" width="8" bestFit="1" customWidth="1"/>
    <col min="12325" max="12325" width="9" bestFit="1" customWidth="1"/>
    <col min="12326" max="12326" width="19.28515625" bestFit="1" customWidth="1"/>
    <col min="12547" max="12547" width="11.42578125" customWidth="1"/>
    <col min="12548" max="12548" width="10" bestFit="1" customWidth="1"/>
    <col min="12549" max="12549" width="5" bestFit="1" customWidth="1"/>
    <col min="12550" max="12550" width="8" bestFit="1" customWidth="1"/>
    <col min="12551" max="12551" width="10" bestFit="1" customWidth="1"/>
    <col min="12552" max="12552" width="13.140625" bestFit="1" customWidth="1"/>
    <col min="12553" max="12553" width="16.140625" bestFit="1" customWidth="1"/>
    <col min="12555" max="12555" width="11.85546875" bestFit="1" customWidth="1"/>
    <col min="12556" max="12556" width="9.42578125" customWidth="1"/>
    <col min="12557" max="12557" width="8.28515625" customWidth="1"/>
    <col min="12558" max="12558" width="25.5703125" bestFit="1" customWidth="1"/>
    <col min="12559" max="12559" width="7" bestFit="1" customWidth="1"/>
    <col min="12560" max="12560" width="10" bestFit="1" customWidth="1"/>
    <col min="12561" max="12561" width="15.140625" bestFit="1" customWidth="1"/>
    <col min="12562" max="12562" width="8" bestFit="1" customWidth="1"/>
    <col min="12563" max="12563" width="9" bestFit="1" customWidth="1"/>
    <col min="12564" max="12564" width="19.28515625" bestFit="1" customWidth="1"/>
    <col min="12566" max="12566" width="25.5703125" bestFit="1" customWidth="1"/>
    <col min="12567" max="12567" width="7" bestFit="1" customWidth="1"/>
    <col min="12568" max="12568" width="13.140625" bestFit="1" customWidth="1"/>
    <col min="12569" max="12569" width="15.140625" bestFit="1" customWidth="1"/>
    <col min="12570" max="12570" width="8" bestFit="1" customWidth="1"/>
    <col min="12571" max="12571" width="9" bestFit="1" customWidth="1"/>
    <col min="12572" max="12572" width="19.28515625" bestFit="1" customWidth="1"/>
    <col min="12576" max="12576" width="25.5703125" bestFit="1" customWidth="1"/>
    <col min="12577" max="12577" width="7" bestFit="1" customWidth="1"/>
    <col min="12578" max="12578" width="10" bestFit="1" customWidth="1"/>
    <col min="12579" max="12579" width="15.140625" bestFit="1" customWidth="1"/>
    <col min="12580" max="12580" width="8" bestFit="1" customWidth="1"/>
    <col min="12581" max="12581" width="9" bestFit="1" customWidth="1"/>
    <col min="12582" max="12582" width="19.28515625" bestFit="1" customWidth="1"/>
    <col min="12803" max="12803" width="11.42578125" customWidth="1"/>
    <col min="12804" max="12804" width="10" bestFit="1" customWidth="1"/>
    <col min="12805" max="12805" width="5" bestFit="1" customWidth="1"/>
    <col min="12806" max="12806" width="8" bestFit="1" customWidth="1"/>
    <col min="12807" max="12807" width="10" bestFit="1" customWidth="1"/>
    <col min="12808" max="12808" width="13.140625" bestFit="1" customWidth="1"/>
    <col min="12809" max="12809" width="16.140625" bestFit="1" customWidth="1"/>
    <col min="12811" max="12811" width="11.85546875" bestFit="1" customWidth="1"/>
    <col min="12812" max="12812" width="9.42578125" customWidth="1"/>
    <col min="12813" max="12813" width="8.28515625" customWidth="1"/>
    <col min="12814" max="12814" width="25.5703125" bestFit="1" customWidth="1"/>
    <col min="12815" max="12815" width="7" bestFit="1" customWidth="1"/>
    <col min="12816" max="12816" width="10" bestFit="1" customWidth="1"/>
    <col min="12817" max="12817" width="15.140625" bestFit="1" customWidth="1"/>
    <col min="12818" max="12818" width="8" bestFit="1" customWidth="1"/>
    <col min="12819" max="12819" width="9" bestFit="1" customWidth="1"/>
    <col min="12820" max="12820" width="19.28515625" bestFit="1" customWidth="1"/>
    <col min="12822" max="12822" width="25.5703125" bestFit="1" customWidth="1"/>
    <col min="12823" max="12823" width="7" bestFit="1" customWidth="1"/>
    <col min="12824" max="12824" width="13.140625" bestFit="1" customWidth="1"/>
    <col min="12825" max="12825" width="15.140625" bestFit="1" customWidth="1"/>
    <col min="12826" max="12826" width="8" bestFit="1" customWidth="1"/>
    <col min="12827" max="12827" width="9" bestFit="1" customWidth="1"/>
    <col min="12828" max="12828" width="19.28515625" bestFit="1" customWidth="1"/>
    <col min="12832" max="12832" width="25.5703125" bestFit="1" customWidth="1"/>
    <col min="12833" max="12833" width="7" bestFit="1" customWidth="1"/>
    <col min="12834" max="12834" width="10" bestFit="1" customWidth="1"/>
    <col min="12835" max="12835" width="15.140625" bestFit="1" customWidth="1"/>
    <col min="12836" max="12836" width="8" bestFit="1" customWidth="1"/>
    <col min="12837" max="12837" width="9" bestFit="1" customWidth="1"/>
    <col min="12838" max="12838" width="19.28515625" bestFit="1" customWidth="1"/>
    <col min="13059" max="13059" width="11.42578125" customWidth="1"/>
    <col min="13060" max="13060" width="10" bestFit="1" customWidth="1"/>
    <col min="13061" max="13061" width="5" bestFit="1" customWidth="1"/>
    <col min="13062" max="13062" width="8" bestFit="1" customWidth="1"/>
    <col min="13063" max="13063" width="10" bestFit="1" customWidth="1"/>
    <col min="13064" max="13064" width="13.140625" bestFit="1" customWidth="1"/>
    <col min="13065" max="13065" width="16.140625" bestFit="1" customWidth="1"/>
    <col min="13067" max="13067" width="11.85546875" bestFit="1" customWidth="1"/>
    <col min="13068" max="13068" width="9.42578125" customWidth="1"/>
    <col min="13069" max="13069" width="8.28515625" customWidth="1"/>
    <col min="13070" max="13070" width="25.5703125" bestFit="1" customWidth="1"/>
    <col min="13071" max="13071" width="7" bestFit="1" customWidth="1"/>
    <col min="13072" max="13072" width="10" bestFit="1" customWidth="1"/>
    <col min="13073" max="13073" width="15.140625" bestFit="1" customWidth="1"/>
    <col min="13074" max="13074" width="8" bestFit="1" customWidth="1"/>
    <col min="13075" max="13075" width="9" bestFit="1" customWidth="1"/>
    <col min="13076" max="13076" width="19.28515625" bestFit="1" customWidth="1"/>
    <col min="13078" max="13078" width="25.5703125" bestFit="1" customWidth="1"/>
    <col min="13079" max="13079" width="7" bestFit="1" customWidth="1"/>
    <col min="13080" max="13080" width="13.140625" bestFit="1" customWidth="1"/>
    <col min="13081" max="13081" width="15.140625" bestFit="1" customWidth="1"/>
    <col min="13082" max="13082" width="8" bestFit="1" customWidth="1"/>
    <col min="13083" max="13083" width="9" bestFit="1" customWidth="1"/>
    <col min="13084" max="13084" width="19.28515625" bestFit="1" customWidth="1"/>
    <col min="13088" max="13088" width="25.5703125" bestFit="1" customWidth="1"/>
    <col min="13089" max="13089" width="7" bestFit="1" customWidth="1"/>
    <col min="13090" max="13090" width="10" bestFit="1" customWidth="1"/>
    <col min="13091" max="13091" width="15.140625" bestFit="1" customWidth="1"/>
    <col min="13092" max="13092" width="8" bestFit="1" customWidth="1"/>
    <col min="13093" max="13093" width="9" bestFit="1" customWidth="1"/>
    <col min="13094" max="13094" width="19.28515625" bestFit="1" customWidth="1"/>
    <col min="13315" max="13315" width="11.42578125" customWidth="1"/>
    <col min="13316" max="13316" width="10" bestFit="1" customWidth="1"/>
    <col min="13317" max="13317" width="5" bestFit="1" customWidth="1"/>
    <col min="13318" max="13318" width="8" bestFit="1" customWidth="1"/>
    <col min="13319" max="13319" width="10" bestFit="1" customWidth="1"/>
    <col min="13320" max="13320" width="13.140625" bestFit="1" customWidth="1"/>
    <col min="13321" max="13321" width="16.140625" bestFit="1" customWidth="1"/>
    <col min="13323" max="13323" width="11.85546875" bestFit="1" customWidth="1"/>
    <col min="13324" max="13324" width="9.42578125" customWidth="1"/>
    <col min="13325" max="13325" width="8.28515625" customWidth="1"/>
    <col min="13326" max="13326" width="25.5703125" bestFit="1" customWidth="1"/>
    <col min="13327" max="13327" width="7" bestFit="1" customWidth="1"/>
    <col min="13328" max="13328" width="10" bestFit="1" customWidth="1"/>
    <col min="13329" max="13329" width="15.140625" bestFit="1" customWidth="1"/>
    <col min="13330" max="13330" width="8" bestFit="1" customWidth="1"/>
    <col min="13331" max="13331" width="9" bestFit="1" customWidth="1"/>
    <col min="13332" max="13332" width="19.28515625" bestFit="1" customWidth="1"/>
    <col min="13334" max="13334" width="25.5703125" bestFit="1" customWidth="1"/>
    <col min="13335" max="13335" width="7" bestFit="1" customWidth="1"/>
    <col min="13336" max="13336" width="13.140625" bestFit="1" customWidth="1"/>
    <col min="13337" max="13337" width="15.140625" bestFit="1" customWidth="1"/>
    <col min="13338" max="13338" width="8" bestFit="1" customWidth="1"/>
    <col min="13339" max="13339" width="9" bestFit="1" customWidth="1"/>
    <col min="13340" max="13340" width="19.28515625" bestFit="1" customWidth="1"/>
    <col min="13344" max="13344" width="25.5703125" bestFit="1" customWidth="1"/>
    <col min="13345" max="13345" width="7" bestFit="1" customWidth="1"/>
    <col min="13346" max="13346" width="10" bestFit="1" customWidth="1"/>
    <col min="13347" max="13347" width="15.140625" bestFit="1" customWidth="1"/>
    <col min="13348" max="13348" width="8" bestFit="1" customWidth="1"/>
    <col min="13349" max="13349" width="9" bestFit="1" customWidth="1"/>
    <col min="13350" max="13350" width="19.28515625" bestFit="1" customWidth="1"/>
    <col min="13571" max="13571" width="11.42578125" customWidth="1"/>
    <col min="13572" max="13572" width="10" bestFit="1" customWidth="1"/>
    <col min="13573" max="13573" width="5" bestFit="1" customWidth="1"/>
    <col min="13574" max="13574" width="8" bestFit="1" customWidth="1"/>
    <col min="13575" max="13575" width="10" bestFit="1" customWidth="1"/>
    <col min="13576" max="13576" width="13.140625" bestFit="1" customWidth="1"/>
    <col min="13577" max="13577" width="16.140625" bestFit="1" customWidth="1"/>
    <col min="13579" max="13579" width="11.85546875" bestFit="1" customWidth="1"/>
    <col min="13580" max="13580" width="9.42578125" customWidth="1"/>
    <col min="13581" max="13581" width="8.28515625" customWidth="1"/>
    <col min="13582" max="13582" width="25.5703125" bestFit="1" customWidth="1"/>
    <col min="13583" max="13583" width="7" bestFit="1" customWidth="1"/>
    <col min="13584" max="13584" width="10" bestFit="1" customWidth="1"/>
    <col min="13585" max="13585" width="15.140625" bestFit="1" customWidth="1"/>
    <col min="13586" max="13586" width="8" bestFit="1" customWidth="1"/>
    <col min="13587" max="13587" width="9" bestFit="1" customWidth="1"/>
    <col min="13588" max="13588" width="19.28515625" bestFit="1" customWidth="1"/>
    <col min="13590" max="13590" width="25.5703125" bestFit="1" customWidth="1"/>
    <col min="13591" max="13591" width="7" bestFit="1" customWidth="1"/>
    <col min="13592" max="13592" width="13.140625" bestFit="1" customWidth="1"/>
    <col min="13593" max="13593" width="15.140625" bestFit="1" customWidth="1"/>
    <col min="13594" max="13594" width="8" bestFit="1" customWidth="1"/>
    <col min="13595" max="13595" width="9" bestFit="1" customWidth="1"/>
    <col min="13596" max="13596" width="19.28515625" bestFit="1" customWidth="1"/>
    <col min="13600" max="13600" width="25.5703125" bestFit="1" customWidth="1"/>
    <col min="13601" max="13601" width="7" bestFit="1" customWidth="1"/>
    <col min="13602" max="13602" width="10" bestFit="1" customWidth="1"/>
    <col min="13603" max="13603" width="15.140625" bestFit="1" customWidth="1"/>
    <col min="13604" max="13604" width="8" bestFit="1" customWidth="1"/>
    <col min="13605" max="13605" width="9" bestFit="1" customWidth="1"/>
    <col min="13606" max="13606" width="19.28515625" bestFit="1" customWidth="1"/>
    <col min="13827" max="13827" width="11.42578125" customWidth="1"/>
    <col min="13828" max="13828" width="10" bestFit="1" customWidth="1"/>
    <col min="13829" max="13829" width="5" bestFit="1" customWidth="1"/>
    <col min="13830" max="13830" width="8" bestFit="1" customWidth="1"/>
    <col min="13831" max="13831" width="10" bestFit="1" customWidth="1"/>
    <col min="13832" max="13832" width="13.140625" bestFit="1" customWidth="1"/>
    <col min="13833" max="13833" width="16.140625" bestFit="1" customWidth="1"/>
    <col min="13835" max="13835" width="11.85546875" bestFit="1" customWidth="1"/>
    <col min="13836" max="13836" width="9.42578125" customWidth="1"/>
    <col min="13837" max="13837" width="8.28515625" customWidth="1"/>
    <col min="13838" max="13838" width="25.5703125" bestFit="1" customWidth="1"/>
    <col min="13839" max="13839" width="7" bestFit="1" customWidth="1"/>
    <col min="13840" max="13840" width="10" bestFit="1" customWidth="1"/>
    <col min="13841" max="13841" width="15.140625" bestFit="1" customWidth="1"/>
    <col min="13842" max="13842" width="8" bestFit="1" customWidth="1"/>
    <col min="13843" max="13843" width="9" bestFit="1" customWidth="1"/>
    <col min="13844" max="13844" width="19.28515625" bestFit="1" customWidth="1"/>
    <col min="13846" max="13846" width="25.5703125" bestFit="1" customWidth="1"/>
    <col min="13847" max="13847" width="7" bestFit="1" customWidth="1"/>
    <col min="13848" max="13848" width="13.140625" bestFit="1" customWidth="1"/>
    <col min="13849" max="13849" width="15.140625" bestFit="1" customWidth="1"/>
    <col min="13850" max="13850" width="8" bestFit="1" customWidth="1"/>
    <col min="13851" max="13851" width="9" bestFit="1" customWidth="1"/>
    <col min="13852" max="13852" width="19.28515625" bestFit="1" customWidth="1"/>
    <col min="13856" max="13856" width="25.5703125" bestFit="1" customWidth="1"/>
    <col min="13857" max="13857" width="7" bestFit="1" customWidth="1"/>
    <col min="13858" max="13858" width="10" bestFit="1" customWidth="1"/>
    <col min="13859" max="13859" width="15.140625" bestFit="1" customWidth="1"/>
    <col min="13860" max="13860" width="8" bestFit="1" customWidth="1"/>
    <col min="13861" max="13861" width="9" bestFit="1" customWidth="1"/>
    <col min="13862" max="13862" width="19.28515625" bestFit="1" customWidth="1"/>
    <col min="14083" max="14083" width="11.42578125" customWidth="1"/>
    <col min="14084" max="14084" width="10" bestFit="1" customWidth="1"/>
    <col min="14085" max="14085" width="5" bestFit="1" customWidth="1"/>
    <col min="14086" max="14086" width="8" bestFit="1" customWidth="1"/>
    <col min="14087" max="14087" width="10" bestFit="1" customWidth="1"/>
    <col min="14088" max="14088" width="13.140625" bestFit="1" customWidth="1"/>
    <col min="14089" max="14089" width="16.140625" bestFit="1" customWidth="1"/>
    <col min="14091" max="14091" width="11.85546875" bestFit="1" customWidth="1"/>
    <col min="14092" max="14092" width="9.42578125" customWidth="1"/>
    <col min="14093" max="14093" width="8.28515625" customWidth="1"/>
    <col min="14094" max="14094" width="25.5703125" bestFit="1" customWidth="1"/>
    <col min="14095" max="14095" width="7" bestFit="1" customWidth="1"/>
    <col min="14096" max="14096" width="10" bestFit="1" customWidth="1"/>
    <col min="14097" max="14097" width="15.140625" bestFit="1" customWidth="1"/>
    <col min="14098" max="14098" width="8" bestFit="1" customWidth="1"/>
    <col min="14099" max="14099" width="9" bestFit="1" customWidth="1"/>
    <col min="14100" max="14100" width="19.28515625" bestFit="1" customWidth="1"/>
    <col min="14102" max="14102" width="25.5703125" bestFit="1" customWidth="1"/>
    <col min="14103" max="14103" width="7" bestFit="1" customWidth="1"/>
    <col min="14104" max="14104" width="13.140625" bestFit="1" customWidth="1"/>
    <col min="14105" max="14105" width="15.140625" bestFit="1" customWidth="1"/>
    <col min="14106" max="14106" width="8" bestFit="1" customWidth="1"/>
    <col min="14107" max="14107" width="9" bestFit="1" customWidth="1"/>
    <col min="14108" max="14108" width="19.28515625" bestFit="1" customWidth="1"/>
    <col min="14112" max="14112" width="25.5703125" bestFit="1" customWidth="1"/>
    <col min="14113" max="14113" width="7" bestFit="1" customWidth="1"/>
    <col min="14114" max="14114" width="10" bestFit="1" customWidth="1"/>
    <col min="14115" max="14115" width="15.140625" bestFit="1" customWidth="1"/>
    <col min="14116" max="14116" width="8" bestFit="1" customWidth="1"/>
    <col min="14117" max="14117" width="9" bestFit="1" customWidth="1"/>
    <col min="14118" max="14118" width="19.28515625" bestFit="1" customWidth="1"/>
    <col min="14339" max="14339" width="11.42578125" customWidth="1"/>
    <col min="14340" max="14340" width="10" bestFit="1" customWidth="1"/>
    <col min="14341" max="14341" width="5" bestFit="1" customWidth="1"/>
    <col min="14342" max="14342" width="8" bestFit="1" customWidth="1"/>
    <col min="14343" max="14343" width="10" bestFit="1" customWidth="1"/>
    <col min="14344" max="14344" width="13.140625" bestFit="1" customWidth="1"/>
    <col min="14345" max="14345" width="16.140625" bestFit="1" customWidth="1"/>
    <col min="14347" max="14347" width="11.85546875" bestFit="1" customWidth="1"/>
    <col min="14348" max="14348" width="9.42578125" customWidth="1"/>
    <col min="14349" max="14349" width="8.28515625" customWidth="1"/>
    <col min="14350" max="14350" width="25.5703125" bestFit="1" customWidth="1"/>
    <col min="14351" max="14351" width="7" bestFit="1" customWidth="1"/>
    <col min="14352" max="14352" width="10" bestFit="1" customWidth="1"/>
    <col min="14353" max="14353" width="15.140625" bestFit="1" customWidth="1"/>
    <col min="14354" max="14354" width="8" bestFit="1" customWidth="1"/>
    <col min="14355" max="14355" width="9" bestFit="1" customWidth="1"/>
    <col min="14356" max="14356" width="19.28515625" bestFit="1" customWidth="1"/>
    <col min="14358" max="14358" width="25.5703125" bestFit="1" customWidth="1"/>
    <col min="14359" max="14359" width="7" bestFit="1" customWidth="1"/>
    <col min="14360" max="14360" width="13.140625" bestFit="1" customWidth="1"/>
    <col min="14361" max="14361" width="15.140625" bestFit="1" customWidth="1"/>
    <col min="14362" max="14362" width="8" bestFit="1" customWidth="1"/>
    <col min="14363" max="14363" width="9" bestFit="1" customWidth="1"/>
    <col min="14364" max="14364" width="19.28515625" bestFit="1" customWidth="1"/>
    <col min="14368" max="14368" width="25.5703125" bestFit="1" customWidth="1"/>
    <col min="14369" max="14369" width="7" bestFit="1" customWidth="1"/>
    <col min="14370" max="14370" width="10" bestFit="1" customWidth="1"/>
    <col min="14371" max="14371" width="15.140625" bestFit="1" customWidth="1"/>
    <col min="14372" max="14372" width="8" bestFit="1" customWidth="1"/>
    <col min="14373" max="14373" width="9" bestFit="1" customWidth="1"/>
    <col min="14374" max="14374" width="19.28515625" bestFit="1" customWidth="1"/>
    <col min="14595" max="14595" width="11.42578125" customWidth="1"/>
    <col min="14596" max="14596" width="10" bestFit="1" customWidth="1"/>
    <col min="14597" max="14597" width="5" bestFit="1" customWidth="1"/>
    <col min="14598" max="14598" width="8" bestFit="1" customWidth="1"/>
    <col min="14599" max="14599" width="10" bestFit="1" customWidth="1"/>
    <col min="14600" max="14600" width="13.140625" bestFit="1" customWidth="1"/>
    <col min="14601" max="14601" width="16.140625" bestFit="1" customWidth="1"/>
    <col min="14603" max="14603" width="11.85546875" bestFit="1" customWidth="1"/>
    <col min="14604" max="14604" width="9.42578125" customWidth="1"/>
    <col min="14605" max="14605" width="8.28515625" customWidth="1"/>
    <col min="14606" max="14606" width="25.5703125" bestFit="1" customWidth="1"/>
    <col min="14607" max="14607" width="7" bestFit="1" customWidth="1"/>
    <col min="14608" max="14608" width="10" bestFit="1" customWidth="1"/>
    <col min="14609" max="14609" width="15.140625" bestFit="1" customWidth="1"/>
    <col min="14610" max="14610" width="8" bestFit="1" customWidth="1"/>
    <col min="14611" max="14611" width="9" bestFit="1" customWidth="1"/>
    <col min="14612" max="14612" width="19.28515625" bestFit="1" customWidth="1"/>
    <col min="14614" max="14614" width="25.5703125" bestFit="1" customWidth="1"/>
    <col min="14615" max="14615" width="7" bestFit="1" customWidth="1"/>
    <col min="14616" max="14616" width="13.140625" bestFit="1" customWidth="1"/>
    <col min="14617" max="14617" width="15.140625" bestFit="1" customWidth="1"/>
    <col min="14618" max="14618" width="8" bestFit="1" customWidth="1"/>
    <col min="14619" max="14619" width="9" bestFit="1" customWidth="1"/>
    <col min="14620" max="14620" width="19.28515625" bestFit="1" customWidth="1"/>
    <col min="14624" max="14624" width="25.5703125" bestFit="1" customWidth="1"/>
    <col min="14625" max="14625" width="7" bestFit="1" customWidth="1"/>
    <col min="14626" max="14626" width="10" bestFit="1" customWidth="1"/>
    <col min="14627" max="14627" width="15.140625" bestFit="1" customWidth="1"/>
    <col min="14628" max="14628" width="8" bestFit="1" customWidth="1"/>
    <col min="14629" max="14629" width="9" bestFit="1" customWidth="1"/>
    <col min="14630" max="14630" width="19.28515625" bestFit="1" customWidth="1"/>
    <col min="14851" max="14851" width="11.42578125" customWidth="1"/>
    <col min="14852" max="14852" width="10" bestFit="1" customWidth="1"/>
    <col min="14853" max="14853" width="5" bestFit="1" customWidth="1"/>
    <col min="14854" max="14854" width="8" bestFit="1" customWidth="1"/>
    <col min="14855" max="14855" width="10" bestFit="1" customWidth="1"/>
    <col min="14856" max="14856" width="13.140625" bestFit="1" customWidth="1"/>
    <col min="14857" max="14857" width="16.140625" bestFit="1" customWidth="1"/>
    <col min="14859" max="14859" width="11.85546875" bestFit="1" customWidth="1"/>
    <col min="14860" max="14860" width="9.42578125" customWidth="1"/>
    <col min="14861" max="14861" width="8.28515625" customWidth="1"/>
    <col min="14862" max="14862" width="25.5703125" bestFit="1" customWidth="1"/>
    <col min="14863" max="14863" width="7" bestFit="1" customWidth="1"/>
    <col min="14864" max="14864" width="10" bestFit="1" customWidth="1"/>
    <col min="14865" max="14865" width="15.140625" bestFit="1" customWidth="1"/>
    <col min="14866" max="14866" width="8" bestFit="1" customWidth="1"/>
    <col min="14867" max="14867" width="9" bestFit="1" customWidth="1"/>
    <col min="14868" max="14868" width="19.28515625" bestFit="1" customWidth="1"/>
    <col min="14870" max="14870" width="25.5703125" bestFit="1" customWidth="1"/>
    <col min="14871" max="14871" width="7" bestFit="1" customWidth="1"/>
    <col min="14872" max="14872" width="13.140625" bestFit="1" customWidth="1"/>
    <col min="14873" max="14873" width="15.140625" bestFit="1" customWidth="1"/>
    <col min="14874" max="14874" width="8" bestFit="1" customWidth="1"/>
    <col min="14875" max="14875" width="9" bestFit="1" customWidth="1"/>
    <col min="14876" max="14876" width="19.28515625" bestFit="1" customWidth="1"/>
    <col min="14880" max="14880" width="25.5703125" bestFit="1" customWidth="1"/>
    <col min="14881" max="14881" width="7" bestFit="1" customWidth="1"/>
    <col min="14882" max="14882" width="10" bestFit="1" customWidth="1"/>
    <col min="14883" max="14883" width="15.140625" bestFit="1" customWidth="1"/>
    <col min="14884" max="14884" width="8" bestFit="1" customWidth="1"/>
    <col min="14885" max="14885" width="9" bestFit="1" customWidth="1"/>
    <col min="14886" max="14886" width="19.28515625" bestFit="1" customWidth="1"/>
    <col min="15107" max="15107" width="11.42578125" customWidth="1"/>
    <col min="15108" max="15108" width="10" bestFit="1" customWidth="1"/>
    <col min="15109" max="15109" width="5" bestFit="1" customWidth="1"/>
    <col min="15110" max="15110" width="8" bestFit="1" customWidth="1"/>
    <col min="15111" max="15111" width="10" bestFit="1" customWidth="1"/>
    <col min="15112" max="15112" width="13.140625" bestFit="1" customWidth="1"/>
    <col min="15113" max="15113" width="16.140625" bestFit="1" customWidth="1"/>
    <col min="15115" max="15115" width="11.85546875" bestFit="1" customWidth="1"/>
    <col min="15116" max="15116" width="9.42578125" customWidth="1"/>
    <col min="15117" max="15117" width="8.28515625" customWidth="1"/>
    <col min="15118" max="15118" width="25.5703125" bestFit="1" customWidth="1"/>
    <col min="15119" max="15119" width="7" bestFit="1" customWidth="1"/>
    <col min="15120" max="15120" width="10" bestFit="1" customWidth="1"/>
    <col min="15121" max="15121" width="15.140625" bestFit="1" customWidth="1"/>
    <col min="15122" max="15122" width="8" bestFit="1" customWidth="1"/>
    <col min="15123" max="15123" width="9" bestFit="1" customWidth="1"/>
    <col min="15124" max="15124" width="19.28515625" bestFit="1" customWidth="1"/>
    <col min="15126" max="15126" width="25.5703125" bestFit="1" customWidth="1"/>
    <col min="15127" max="15127" width="7" bestFit="1" customWidth="1"/>
    <col min="15128" max="15128" width="13.140625" bestFit="1" customWidth="1"/>
    <col min="15129" max="15129" width="15.140625" bestFit="1" customWidth="1"/>
    <col min="15130" max="15130" width="8" bestFit="1" customWidth="1"/>
    <col min="15131" max="15131" width="9" bestFit="1" customWidth="1"/>
    <col min="15132" max="15132" width="19.28515625" bestFit="1" customWidth="1"/>
    <col min="15136" max="15136" width="25.5703125" bestFit="1" customWidth="1"/>
    <col min="15137" max="15137" width="7" bestFit="1" customWidth="1"/>
    <col min="15138" max="15138" width="10" bestFit="1" customWidth="1"/>
    <col min="15139" max="15139" width="15.140625" bestFit="1" customWidth="1"/>
    <col min="15140" max="15140" width="8" bestFit="1" customWidth="1"/>
    <col min="15141" max="15141" width="9" bestFit="1" customWidth="1"/>
    <col min="15142" max="15142" width="19.28515625" bestFit="1" customWidth="1"/>
    <col min="15363" max="15363" width="11.42578125" customWidth="1"/>
    <col min="15364" max="15364" width="10" bestFit="1" customWidth="1"/>
    <col min="15365" max="15365" width="5" bestFit="1" customWidth="1"/>
    <col min="15366" max="15366" width="8" bestFit="1" customWidth="1"/>
    <col min="15367" max="15367" width="10" bestFit="1" customWidth="1"/>
    <col min="15368" max="15368" width="13.140625" bestFit="1" customWidth="1"/>
    <col min="15369" max="15369" width="16.140625" bestFit="1" customWidth="1"/>
    <col min="15371" max="15371" width="11.85546875" bestFit="1" customWidth="1"/>
    <col min="15372" max="15372" width="9.42578125" customWidth="1"/>
    <col min="15373" max="15373" width="8.28515625" customWidth="1"/>
    <col min="15374" max="15374" width="25.5703125" bestFit="1" customWidth="1"/>
    <col min="15375" max="15375" width="7" bestFit="1" customWidth="1"/>
    <col min="15376" max="15376" width="10" bestFit="1" customWidth="1"/>
    <col min="15377" max="15377" width="15.140625" bestFit="1" customWidth="1"/>
    <col min="15378" max="15378" width="8" bestFit="1" customWidth="1"/>
    <col min="15379" max="15379" width="9" bestFit="1" customWidth="1"/>
    <col min="15380" max="15380" width="19.28515625" bestFit="1" customWidth="1"/>
    <col min="15382" max="15382" width="25.5703125" bestFit="1" customWidth="1"/>
    <col min="15383" max="15383" width="7" bestFit="1" customWidth="1"/>
    <col min="15384" max="15384" width="13.140625" bestFit="1" customWidth="1"/>
    <col min="15385" max="15385" width="15.140625" bestFit="1" customWidth="1"/>
    <col min="15386" max="15386" width="8" bestFit="1" customWidth="1"/>
    <col min="15387" max="15387" width="9" bestFit="1" customWidth="1"/>
    <col min="15388" max="15388" width="19.28515625" bestFit="1" customWidth="1"/>
    <col min="15392" max="15392" width="25.5703125" bestFit="1" customWidth="1"/>
    <col min="15393" max="15393" width="7" bestFit="1" customWidth="1"/>
    <col min="15394" max="15394" width="10" bestFit="1" customWidth="1"/>
    <col min="15395" max="15395" width="15.140625" bestFit="1" customWidth="1"/>
    <col min="15396" max="15396" width="8" bestFit="1" customWidth="1"/>
    <col min="15397" max="15397" width="9" bestFit="1" customWidth="1"/>
    <col min="15398" max="15398" width="19.28515625" bestFit="1" customWidth="1"/>
    <col min="15619" max="15619" width="11.42578125" customWidth="1"/>
    <col min="15620" max="15620" width="10" bestFit="1" customWidth="1"/>
    <col min="15621" max="15621" width="5" bestFit="1" customWidth="1"/>
    <col min="15622" max="15622" width="8" bestFit="1" customWidth="1"/>
    <col min="15623" max="15623" width="10" bestFit="1" customWidth="1"/>
    <col min="15624" max="15624" width="13.140625" bestFit="1" customWidth="1"/>
    <col min="15625" max="15625" width="16.140625" bestFit="1" customWidth="1"/>
    <col min="15627" max="15627" width="11.85546875" bestFit="1" customWidth="1"/>
    <col min="15628" max="15628" width="9.42578125" customWidth="1"/>
    <col min="15629" max="15629" width="8.28515625" customWidth="1"/>
    <col min="15630" max="15630" width="25.5703125" bestFit="1" customWidth="1"/>
    <col min="15631" max="15631" width="7" bestFit="1" customWidth="1"/>
    <col min="15632" max="15632" width="10" bestFit="1" customWidth="1"/>
    <col min="15633" max="15633" width="15.140625" bestFit="1" customWidth="1"/>
    <col min="15634" max="15634" width="8" bestFit="1" customWidth="1"/>
    <col min="15635" max="15635" width="9" bestFit="1" customWidth="1"/>
    <col min="15636" max="15636" width="19.28515625" bestFit="1" customWidth="1"/>
    <col min="15638" max="15638" width="25.5703125" bestFit="1" customWidth="1"/>
    <col min="15639" max="15639" width="7" bestFit="1" customWidth="1"/>
    <col min="15640" max="15640" width="13.140625" bestFit="1" customWidth="1"/>
    <col min="15641" max="15641" width="15.140625" bestFit="1" customWidth="1"/>
    <col min="15642" max="15642" width="8" bestFit="1" customWidth="1"/>
    <col min="15643" max="15643" width="9" bestFit="1" customWidth="1"/>
    <col min="15644" max="15644" width="19.28515625" bestFit="1" customWidth="1"/>
    <col min="15648" max="15648" width="25.5703125" bestFit="1" customWidth="1"/>
    <col min="15649" max="15649" width="7" bestFit="1" customWidth="1"/>
    <col min="15650" max="15650" width="10" bestFit="1" customWidth="1"/>
    <col min="15651" max="15651" width="15.140625" bestFit="1" customWidth="1"/>
    <col min="15652" max="15652" width="8" bestFit="1" customWidth="1"/>
    <col min="15653" max="15653" width="9" bestFit="1" customWidth="1"/>
    <col min="15654" max="15654" width="19.28515625" bestFit="1" customWidth="1"/>
    <col min="15875" max="15875" width="11.42578125" customWidth="1"/>
    <col min="15876" max="15876" width="10" bestFit="1" customWidth="1"/>
    <col min="15877" max="15877" width="5" bestFit="1" customWidth="1"/>
    <col min="15878" max="15878" width="8" bestFit="1" customWidth="1"/>
    <col min="15879" max="15879" width="10" bestFit="1" customWidth="1"/>
    <col min="15880" max="15880" width="13.140625" bestFit="1" customWidth="1"/>
    <col min="15881" max="15881" width="16.140625" bestFit="1" customWidth="1"/>
    <col min="15883" max="15883" width="11.85546875" bestFit="1" customWidth="1"/>
    <col min="15884" max="15884" width="9.42578125" customWidth="1"/>
    <col min="15885" max="15885" width="8.28515625" customWidth="1"/>
    <col min="15886" max="15886" width="25.5703125" bestFit="1" customWidth="1"/>
    <col min="15887" max="15887" width="7" bestFit="1" customWidth="1"/>
    <col min="15888" max="15888" width="10" bestFit="1" customWidth="1"/>
    <col min="15889" max="15889" width="15.140625" bestFit="1" customWidth="1"/>
    <col min="15890" max="15890" width="8" bestFit="1" customWidth="1"/>
    <col min="15891" max="15891" width="9" bestFit="1" customWidth="1"/>
    <col min="15892" max="15892" width="19.28515625" bestFit="1" customWidth="1"/>
    <col min="15894" max="15894" width="25.5703125" bestFit="1" customWidth="1"/>
    <col min="15895" max="15895" width="7" bestFit="1" customWidth="1"/>
    <col min="15896" max="15896" width="13.140625" bestFit="1" customWidth="1"/>
    <col min="15897" max="15897" width="15.140625" bestFit="1" customWidth="1"/>
    <col min="15898" max="15898" width="8" bestFit="1" customWidth="1"/>
    <col min="15899" max="15899" width="9" bestFit="1" customWidth="1"/>
    <col min="15900" max="15900" width="19.28515625" bestFit="1" customWidth="1"/>
    <col min="15904" max="15904" width="25.5703125" bestFit="1" customWidth="1"/>
    <col min="15905" max="15905" width="7" bestFit="1" customWidth="1"/>
    <col min="15906" max="15906" width="10" bestFit="1" customWidth="1"/>
    <col min="15907" max="15907" width="15.140625" bestFit="1" customWidth="1"/>
    <col min="15908" max="15908" width="8" bestFit="1" customWidth="1"/>
    <col min="15909" max="15909" width="9" bestFit="1" customWidth="1"/>
    <col min="15910" max="15910" width="19.28515625" bestFit="1" customWidth="1"/>
    <col min="16131" max="16131" width="11.42578125" customWidth="1"/>
    <col min="16132" max="16132" width="10" bestFit="1" customWidth="1"/>
    <col min="16133" max="16133" width="5" bestFit="1" customWidth="1"/>
    <col min="16134" max="16134" width="8" bestFit="1" customWidth="1"/>
    <col min="16135" max="16135" width="10" bestFit="1" customWidth="1"/>
    <col min="16136" max="16136" width="13.140625" bestFit="1" customWidth="1"/>
    <col min="16137" max="16137" width="16.140625" bestFit="1" customWidth="1"/>
    <col min="16139" max="16139" width="11.85546875" bestFit="1" customWidth="1"/>
    <col min="16140" max="16140" width="9.42578125" customWidth="1"/>
    <col min="16141" max="16141" width="8.28515625" customWidth="1"/>
    <col min="16142" max="16142" width="25.5703125" bestFit="1" customWidth="1"/>
    <col min="16143" max="16143" width="7" bestFit="1" customWidth="1"/>
    <col min="16144" max="16144" width="10" bestFit="1" customWidth="1"/>
    <col min="16145" max="16145" width="15.140625" bestFit="1" customWidth="1"/>
    <col min="16146" max="16146" width="8" bestFit="1" customWidth="1"/>
    <col min="16147" max="16147" width="9" bestFit="1" customWidth="1"/>
    <col min="16148" max="16148" width="19.28515625" bestFit="1" customWidth="1"/>
    <col min="16150" max="16150" width="25.5703125" bestFit="1" customWidth="1"/>
    <col min="16151" max="16151" width="7" bestFit="1" customWidth="1"/>
    <col min="16152" max="16152" width="13.140625" bestFit="1" customWidth="1"/>
    <col min="16153" max="16153" width="15.140625" bestFit="1" customWidth="1"/>
    <col min="16154" max="16154" width="8" bestFit="1" customWidth="1"/>
    <col min="16155" max="16155" width="9" bestFit="1" customWidth="1"/>
    <col min="16156" max="16156" width="19.28515625" bestFit="1" customWidth="1"/>
    <col min="16160" max="16160" width="25.5703125" bestFit="1" customWidth="1"/>
    <col min="16161" max="16161" width="7" bestFit="1" customWidth="1"/>
    <col min="16162" max="16162" width="10" bestFit="1" customWidth="1"/>
    <col min="16163" max="16163" width="15.140625" bestFit="1" customWidth="1"/>
    <col min="16164" max="16164" width="8" bestFit="1" customWidth="1"/>
    <col min="16165" max="16165" width="9" bestFit="1" customWidth="1"/>
    <col min="16166" max="16166" width="19.28515625" bestFit="1" customWidth="1"/>
  </cols>
  <sheetData>
    <row r="2" spans="2:38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3"/>
      <c r="Q2" s="39" t="s">
        <v>1</v>
      </c>
      <c r="Z2" s="39" t="s">
        <v>2</v>
      </c>
      <c r="AI2" s="39" t="s">
        <v>3</v>
      </c>
    </row>
    <row r="3" spans="2:38">
      <c r="B3" s="4"/>
      <c r="L3" s="5"/>
      <c r="N3" s="6" t="s">
        <v>4</v>
      </c>
      <c r="O3" s="7" t="s">
        <v>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10</v>
      </c>
      <c r="U3" s="6"/>
      <c r="V3" s="6" t="s">
        <v>4</v>
      </c>
      <c r="W3" s="7" t="s">
        <v>5</v>
      </c>
      <c r="X3" s="7" t="s">
        <v>6</v>
      </c>
      <c r="Y3" s="7" t="s">
        <v>7</v>
      </c>
      <c r="Z3" s="7" t="s">
        <v>8</v>
      </c>
      <c r="AA3" s="7" t="s">
        <v>9</v>
      </c>
      <c r="AB3" s="7" t="s">
        <v>10</v>
      </c>
      <c r="AC3" s="7"/>
      <c r="AD3" s="7"/>
      <c r="AE3" s="7"/>
      <c r="AF3" s="6" t="s">
        <v>4</v>
      </c>
      <c r="AG3" s="7" t="s">
        <v>5</v>
      </c>
      <c r="AH3" s="7" t="s">
        <v>6</v>
      </c>
      <c r="AI3" s="7" t="s">
        <v>7</v>
      </c>
      <c r="AJ3" s="7" t="s">
        <v>8</v>
      </c>
      <c r="AK3" s="7" t="s">
        <v>9</v>
      </c>
      <c r="AL3" s="7" t="s">
        <v>10</v>
      </c>
    </row>
    <row r="4" spans="2:38">
      <c r="B4" s="4"/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  <c r="L4" s="5"/>
      <c r="N4" s="6"/>
      <c r="O4" s="7"/>
      <c r="P4" s="7"/>
      <c r="Q4" s="7"/>
      <c r="R4" s="7"/>
      <c r="S4" s="7"/>
      <c r="T4" s="7" t="s">
        <v>17</v>
      </c>
      <c r="U4" s="6"/>
      <c r="V4" s="6"/>
      <c r="W4" s="7"/>
      <c r="X4" s="7"/>
      <c r="Y4" s="7"/>
      <c r="Z4" s="7"/>
      <c r="AA4" s="7"/>
      <c r="AB4" s="7" t="s">
        <v>17</v>
      </c>
      <c r="AC4" s="7"/>
      <c r="AD4" s="7"/>
      <c r="AE4" s="7"/>
      <c r="AF4" s="6"/>
      <c r="AG4" s="7"/>
      <c r="AH4" s="7"/>
      <c r="AI4" s="7"/>
      <c r="AJ4" s="7"/>
      <c r="AK4" s="7"/>
      <c r="AL4" s="7" t="s">
        <v>17</v>
      </c>
    </row>
    <row r="5" spans="2:38">
      <c r="B5" s="4" t="s">
        <v>1</v>
      </c>
      <c r="C5" s="7">
        <v>-11.40011</v>
      </c>
      <c r="D5" s="7">
        <v>3.9545999999999998E-2</v>
      </c>
      <c r="E5" s="7">
        <v>0.45224300000000001</v>
      </c>
      <c r="F5" s="7">
        <v>-1.47E-4</v>
      </c>
      <c r="G5" s="7">
        <v>1.0169999999999999E-3</v>
      </c>
      <c r="H5" s="7">
        <v>-4.0749999999999996E-3</v>
      </c>
      <c r="L5" s="5"/>
      <c r="N5" s="6" t="s">
        <v>11</v>
      </c>
      <c r="O5" s="7">
        <v>1</v>
      </c>
      <c r="P5" s="7">
        <v>-11.40011</v>
      </c>
      <c r="Q5" s="7">
        <v>1.576068</v>
      </c>
      <c r="R5" s="7">
        <v>-7.23</v>
      </c>
      <c r="S5" s="8" t="s">
        <v>18</v>
      </c>
      <c r="T5" s="7">
        <v>18.970654</v>
      </c>
      <c r="U5" s="6"/>
      <c r="V5" s="6" t="s">
        <v>11</v>
      </c>
      <c r="W5" s="7">
        <v>1</v>
      </c>
      <c r="X5" s="7">
        <v>-0.17375499999999999</v>
      </c>
      <c r="Y5" s="7">
        <v>0.68478799999999995</v>
      </c>
      <c r="Z5" s="7">
        <v>-0.25</v>
      </c>
      <c r="AA5" s="8">
        <v>0.79969999999999997</v>
      </c>
      <c r="AB5" s="7">
        <v>5.6667399999999999</v>
      </c>
      <c r="AC5" s="7"/>
      <c r="AD5" s="7"/>
      <c r="AE5" s="7"/>
      <c r="AF5" s="6" t="s">
        <v>11</v>
      </c>
      <c r="AG5" s="7">
        <v>1</v>
      </c>
      <c r="AH5" s="7">
        <v>11.573865</v>
      </c>
      <c r="AI5" s="7">
        <v>1.658925</v>
      </c>
      <c r="AJ5" s="7">
        <v>6.98</v>
      </c>
      <c r="AK5" s="8" t="s">
        <v>18</v>
      </c>
      <c r="AL5" s="7">
        <v>39.042605999999999</v>
      </c>
    </row>
    <row r="6" spans="2:38">
      <c r="B6" s="4" t="s">
        <v>2</v>
      </c>
      <c r="C6" s="7">
        <v>-0.17375499999999999</v>
      </c>
      <c r="D6" s="7">
        <v>-1.7631999999999998E-2</v>
      </c>
      <c r="E6" s="7">
        <v>0.18093200000000001</v>
      </c>
      <c r="F6" s="7">
        <v>-4.4209999999999997E-6</v>
      </c>
      <c r="G6" s="7">
        <v>2.8299999999999999E-4</v>
      </c>
      <c r="H6" s="7">
        <v>-1.3320000000000001E-3</v>
      </c>
      <c r="L6" s="5"/>
      <c r="N6" s="6" t="s">
        <v>12</v>
      </c>
      <c r="O6" s="7">
        <v>1</v>
      </c>
      <c r="P6" s="7">
        <v>3.9545999999999998E-2</v>
      </c>
      <c r="Q6" s="7">
        <v>5.5050000000000003E-3</v>
      </c>
      <c r="R6" s="7">
        <v>7.18</v>
      </c>
      <c r="S6" s="8" t="s">
        <v>18</v>
      </c>
      <c r="T6" s="7">
        <v>1.9600359999999999</v>
      </c>
      <c r="U6" s="6"/>
      <c r="V6" s="6" t="s">
        <v>12</v>
      </c>
      <c r="W6" s="7">
        <v>1</v>
      </c>
      <c r="X6" s="7">
        <v>-1.7631999999999998E-2</v>
      </c>
      <c r="Y6" s="7">
        <v>2.392E-3</v>
      </c>
      <c r="Z6" s="7">
        <v>-7.37</v>
      </c>
      <c r="AA6" s="8" t="s">
        <v>18</v>
      </c>
      <c r="AB6" s="7">
        <v>-0.27031300000000003</v>
      </c>
      <c r="AC6" s="7"/>
      <c r="AD6" s="7"/>
      <c r="AE6" s="7"/>
      <c r="AF6" s="6" t="s">
        <v>12</v>
      </c>
      <c r="AG6" s="7">
        <v>1</v>
      </c>
      <c r="AH6" s="7">
        <v>-2.1912999999999998E-2</v>
      </c>
      <c r="AI6" s="7">
        <v>5.7949999999999998E-3</v>
      </c>
      <c r="AJ6" s="7">
        <v>-3.78</v>
      </c>
      <c r="AK6" s="8">
        <v>2.0000000000000001E-4</v>
      </c>
      <c r="AL6" s="7">
        <v>-1.689724</v>
      </c>
    </row>
    <row r="7" spans="2:38">
      <c r="B7" s="4" t="s">
        <v>3</v>
      </c>
      <c r="C7" s="7">
        <v>11.573865</v>
      </c>
      <c r="D7" s="7">
        <v>-2.1912999999999998E-2</v>
      </c>
      <c r="E7" s="7">
        <v>0.36682500000000001</v>
      </c>
      <c r="F7" s="7">
        <v>1.5100000000000001E-4</v>
      </c>
      <c r="G7" s="7">
        <v>-1.2999999999999999E-3</v>
      </c>
      <c r="H7" s="7">
        <v>5.4070000000000003E-3</v>
      </c>
      <c r="L7" s="5"/>
      <c r="N7" s="6" t="s">
        <v>13</v>
      </c>
      <c r="O7" s="7">
        <v>1</v>
      </c>
      <c r="P7" s="7">
        <v>0.45224300000000001</v>
      </c>
      <c r="Q7" s="7">
        <v>5.7727000000000001E-2</v>
      </c>
      <c r="R7" s="7">
        <v>7.83</v>
      </c>
      <c r="S7" s="8" t="s">
        <v>18</v>
      </c>
      <c r="T7" s="7">
        <v>5.5061689999999999</v>
      </c>
      <c r="U7" s="6"/>
      <c r="V7" s="6" t="s">
        <v>13</v>
      </c>
      <c r="W7" s="7">
        <v>1</v>
      </c>
      <c r="X7" s="7">
        <v>0.18093200000000001</v>
      </c>
      <c r="Y7" s="7">
        <v>2.5082E-2</v>
      </c>
      <c r="Z7" s="7">
        <v>7.21</v>
      </c>
      <c r="AA7" s="8" t="s">
        <v>18</v>
      </c>
      <c r="AB7" s="7">
        <v>2.2217340000000001</v>
      </c>
      <c r="AC7" s="7"/>
      <c r="AD7" s="7"/>
      <c r="AE7" s="7"/>
      <c r="AF7" s="6" t="s">
        <v>13</v>
      </c>
      <c r="AG7" s="7">
        <v>1</v>
      </c>
      <c r="AH7" s="7">
        <v>0.36682500000000001</v>
      </c>
      <c r="AI7" s="7">
        <v>6.0761999999999997E-2</v>
      </c>
      <c r="AJ7" s="7">
        <v>6.04</v>
      </c>
      <c r="AK7" s="8" t="s">
        <v>18</v>
      </c>
      <c r="AL7" s="7">
        <v>15.372097</v>
      </c>
    </row>
    <row r="8" spans="2:38">
      <c r="B8" s="4"/>
      <c r="L8" s="5"/>
      <c r="N8" s="6" t="s">
        <v>14</v>
      </c>
      <c r="O8" s="7">
        <v>1</v>
      </c>
      <c r="P8" s="7">
        <v>-1.47E-4</v>
      </c>
      <c r="Q8" s="7">
        <v>7.9019999999999999E-6</v>
      </c>
      <c r="R8" s="7">
        <v>-18.559999999999999</v>
      </c>
      <c r="S8" s="8" t="s">
        <v>18</v>
      </c>
      <c r="T8" s="7">
        <v>-2.1113240000000002</v>
      </c>
      <c r="U8" s="6"/>
      <c r="V8" s="6" t="s">
        <v>14</v>
      </c>
      <c r="W8" s="7">
        <v>1</v>
      </c>
      <c r="X8" s="7">
        <v>-4.4209999999999997E-6</v>
      </c>
      <c r="Y8" s="7">
        <v>3.433E-6</v>
      </c>
      <c r="Z8" s="7">
        <v>-1.29</v>
      </c>
      <c r="AA8" s="8">
        <v>0.19800000000000001</v>
      </c>
      <c r="AB8" s="7">
        <v>-6.3659999999999994E-2</v>
      </c>
      <c r="AC8" s="7"/>
      <c r="AD8" s="7"/>
      <c r="AE8" s="7"/>
      <c r="AF8" s="6" t="s">
        <v>14</v>
      </c>
      <c r="AG8" s="7">
        <v>1</v>
      </c>
      <c r="AH8" s="7">
        <v>1.5100000000000001E-4</v>
      </c>
      <c r="AI8" s="7">
        <v>8.3170000000000002E-6</v>
      </c>
      <c r="AJ8" s="7">
        <v>18.16</v>
      </c>
      <c r="AK8" s="8" t="s">
        <v>18</v>
      </c>
      <c r="AL8" s="7">
        <v>2.1749839999999998</v>
      </c>
    </row>
    <row r="9" spans="2:38" ht="15.75">
      <c r="B9" s="9"/>
      <c r="C9" s="10" t="s">
        <v>19</v>
      </c>
      <c r="D9" s="10"/>
      <c r="E9" s="11" t="s">
        <v>20</v>
      </c>
      <c r="F9" s="12"/>
      <c r="G9" s="12"/>
      <c r="H9" s="12"/>
      <c r="I9" s="12"/>
      <c r="J9" s="12"/>
      <c r="K9" s="12"/>
      <c r="L9" s="13"/>
      <c r="N9" s="6" t="s">
        <v>15</v>
      </c>
      <c r="O9" s="7">
        <v>1</v>
      </c>
      <c r="P9" s="7">
        <v>1.0169999999999999E-3</v>
      </c>
      <c r="Q9" s="7">
        <v>1.13E-4</v>
      </c>
      <c r="R9" s="7">
        <v>9.02</v>
      </c>
      <c r="S9" s="8" t="s">
        <v>18</v>
      </c>
      <c r="T9" s="7">
        <v>2.8190040000000001</v>
      </c>
      <c r="U9" s="6"/>
      <c r="V9" s="6" t="s">
        <v>15</v>
      </c>
      <c r="W9" s="7">
        <v>1</v>
      </c>
      <c r="X9" s="7">
        <v>2.8299999999999999E-4</v>
      </c>
      <c r="Y9" s="7">
        <v>4.8977999999999998E-5</v>
      </c>
      <c r="Z9" s="7">
        <v>5.78</v>
      </c>
      <c r="AA9" s="8" t="s">
        <v>18</v>
      </c>
      <c r="AB9" s="7">
        <v>0.78494299999999995</v>
      </c>
      <c r="AC9" s="7"/>
      <c r="AD9" s="7"/>
      <c r="AE9" s="7"/>
      <c r="AF9" s="6" t="s">
        <v>15</v>
      </c>
      <c r="AG9" s="7">
        <v>1</v>
      </c>
      <c r="AH9" s="7">
        <v>-1.2999999999999999E-3</v>
      </c>
      <c r="AI9" s="7">
        <v>1.1900000000000001E-4</v>
      </c>
      <c r="AJ9" s="7">
        <v>-10.96</v>
      </c>
      <c r="AK9" s="8" t="s">
        <v>18</v>
      </c>
      <c r="AL9" s="7">
        <v>-3.6039469999999998</v>
      </c>
    </row>
    <row r="10" spans="2:38">
      <c r="B10" s="14" t="s">
        <v>1</v>
      </c>
      <c r="C10" s="15">
        <f>C5+D5*$K$14+E5*$K$16+F5*$K$14^2+G5*$K$16*$K$14+H5*$K$16^2</f>
        <v>12.267693999999997</v>
      </c>
      <c r="D10" s="15"/>
      <c r="E10" s="15">
        <f>C10/$C$14*100</f>
        <v>27.273315916335424</v>
      </c>
      <c r="F10" s="16"/>
      <c r="G10" s="16"/>
      <c r="H10" s="16"/>
      <c r="I10" s="16"/>
      <c r="J10" s="16"/>
      <c r="K10" s="16"/>
      <c r="L10" s="17"/>
      <c r="N10" s="6" t="s">
        <v>16</v>
      </c>
      <c r="O10" s="7">
        <v>1</v>
      </c>
      <c r="P10" s="7">
        <v>-4.0749999999999996E-3</v>
      </c>
      <c r="Q10" s="7">
        <v>5.8100000000000003E-4</v>
      </c>
      <c r="R10" s="7">
        <v>-7.01</v>
      </c>
      <c r="S10" s="8" t="s">
        <v>18</v>
      </c>
      <c r="T10" s="7">
        <v>-2.1743589999999999</v>
      </c>
      <c r="U10" s="6"/>
      <c r="V10" s="6" t="s">
        <v>16</v>
      </c>
      <c r="W10" s="7">
        <v>1</v>
      </c>
      <c r="X10" s="7">
        <v>-1.3320000000000001E-3</v>
      </c>
      <c r="Y10" s="7">
        <v>2.52E-4</v>
      </c>
      <c r="Z10" s="7">
        <v>-5.28</v>
      </c>
      <c r="AA10" s="8" t="s">
        <v>18</v>
      </c>
      <c r="AB10" s="7">
        <v>-0.71102200000000004</v>
      </c>
      <c r="AC10" s="7"/>
      <c r="AD10" s="7"/>
      <c r="AE10" s="7"/>
      <c r="AF10" s="6" t="s">
        <v>16</v>
      </c>
      <c r="AG10" s="7">
        <v>1</v>
      </c>
      <c r="AH10" s="7">
        <v>5.4070000000000003E-3</v>
      </c>
      <c r="AI10" s="7">
        <v>6.11E-4</v>
      </c>
      <c r="AJ10" s="7">
        <v>8.84</v>
      </c>
      <c r="AK10" s="8" t="s">
        <v>18</v>
      </c>
      <c r="AL10" s="7">
        <v>2.8853810000000002</v>
      </c>
    </row>
    <row r="11" spans="2:38">
      <c r="B11" s="14" t="s">
        <v>2</v>
      </c>
      <c r="C11" s="15">
        <f>C6+D6*$K$14+E6*$K$16+F6*$K$14^2+G6*$K$16*$K$14+H6*$K$16^2</f>
        <v>4.0068668240000003</v>
      </c>
      <c r="D11" s="15"/>
      <c r="E11" s="15">
        <f>C11/$C$14*100</f>
        <v>8.9079940146563477</v>
      </c>
      <c r="F11" s="16"/>
      <c r="G11" s="16"/>
      <c r="H11" s="16"/>
      <c r="I11" s="16"/>
      <c r="J11" s="16"/>
      <c r="K11" s="16"/>
      <c r="L11" s="17"/>
      <c r="N11" s="6" t="s">
        <v>21</v>
      </c>
      <c r="O11" s="8">
        <v>0.83479999999999999</v>
      </c>
      <c r="V11" s="6" t="s">
        <v>21</v>
      </c>
      <c r="W11" s="8">
        <v>0.48870000000000002</v>
      </c>
      <c r="AF11" s="6" t="s">
        <v>21</v>
      </c>
      <c r="AG11" s="8">
        <v>0.91749999999999998</v>
      </c>
    </row>
    <row r="12" spans="2:38">
      <c r="B12" s="14" t="s">
        <v>3</v>
      </c>
      <c r="C12" s="15">
        <f>C7+D7*$K$14+E7*$K$16+F7*$K$14^2+G7*$K$16*$K$14+H7*$K$16^2</f>
        <v>28.706013000000006</v>
      </c>
      <c r="D12" s="15"/>
      <c r="E12" s="15">
        <f>C12/$C$14*100</f>
        <v>63.818690069008234</v>
      </c>
      <c r="F12" s="16"/>
      <c r="G12" s="16"/>
      <c r="H12" s="16"/>
      <c r="I12" s="16"/>
      <c r="J12" s="16"/>
      <c r="K12" s="16"/>
      <c r="L12" s="17"/>
      <c r="N12" s="6" t="s">
        <v>22</v>
      </c>
      <c r="O12" s="8">
        <v>6.1615000000000002</v>
      </c>
      <c r="V12" s="6" t="s">
        <v>22</v>
      </c>
      <c r="W12" s="8">
        <v>8.1793999999999993</v>
      </c>
      <c r="AF12" s="6" t="s">
        <v>22</v>
      </c>
      <c r="AG12" s="8">
        <v>2.7951000000000001</v>
      </c>
    </row>
    <row r="13" spans="2:38">
      <c r="B13" s="14"/>
      <c r="C13" s="18" t="s">
        <v>19</v>
      </c>
      <c r="D13" s="18"/>
      <c r="E13" s="18" t="s">
        <v>20</v>
      </c>
      <c r="F13" s="16"/>
      <c r="G13" s="16"/>
      <c r="H13" s="16"/>
      <c r="I13" s="16"/>
      <c r="J13" s="16"/>
      <c r="K13" s="16"/>
      <c r="L13" s="17"/>
    </row>
    <row r="14" spans="2:38" s="25" customFormat="1" ht="35.25" customHeight="1">
      <c r="B14" s="19" t="s">
        <v>23</v>
      </c>
      <c r="C14" s="20">
        <f>SUM(C10:C13)</f>
        <v>44.980573824000004</v>
      </c>
      <c r="D14" s="21"/>
      <c r="E14" s="20">
        <f>SUM(E10:E13)</f>
        <v>100</v>
      </c>
      <c r="F14" s="21"/>
      <c r="G14" s="21"/>
      <c r="H14" s="21"/>
      <c r="I14" s="21"/>
      <c r="J14" s="22" t="s">
        <v>24</v>
      </c>
      <c r="K14" s="23">
        <f>L14</f>
        <v>216</v>
      </c>
      <c r="L14" s="24">
        <v>216</v>
      </c>
      <c r="M14"/>
    </row>
    <row r="15" spans="2:38" s="25" customFormat="1" ht="6" customHeight="1">
      <c r="B15" s="26"/>
      <c r="C15" s="21"/>
      <c r="D15" s="21"/>
      <c r="E15" s="21"/>
      <c r="F15" s="21"/>
      <c r="G15" s="21"/>
      <c r="H15" s="21"/>
      <c r="I15" s="21"/>
      <c r="J15" s="27"/>
      <c r="K15" s="28"/>
      <c r="L15" s="24"/>
      <c r="M15"/>
    </row>
    <row r="16" spans="2:38" s="25" customFormat="1" ht="35.25" customHeight="1">
      <c r="B16" s="26"/>
      <c r="C16" s="21"/>
      <c r="D16" s="21"/>
      <c r="E16" s="21"/>
      <c r="F16" s="21"/>
      <c r="G16" s="21"/>
      <c r="H16" s="21"/>
      <c r="I16" s="21"/>
      <c r="J16" s="22" t="s">
        <v>23</v>
      </c>
      <c r="K16" s="23">
        <f>L16</f>
        <v>45</v>
      </c>
      <c r="L16" s="24">
        <v>45</v>
      </c>
      <c r="M16"/>
    </row>
    <row r="17" spans="2:12"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1"/>
    </row>
    <row r="21" spans="2:12">
      <c r="F21" s="32" t="s">
        <v>1</v>
      </c>
    </row>
    <row r="41" spans="14:39">
      <c r="N41" s="6" t="s">
        <v>25</v>
      </c>
      <c r="O41" s="7"/>
      <c r="P41" s="7"/>
      <c r="Q41" s="7"/>
      <c r="R41" s="7"/>
      <c r="S41" s="7"/>
      <c r="T41" s="7"/>
      <c r="U41" s="6"/>
      <c r="V41" s="6" t="s">
        <v>25</v>
      </c>
      <c r="W41" s="7"/>
      <c r="X41" s="7"/>
      <c r="Y41" s="7"/>
      <c r="Z41" s="7"/>
      <c r="AA41" s="7"/>
      <c r="AB41" s="7"/>
    </row>
    <row r="42" spans="14:39">
      <c r="N42" s="6"/>
      <c r="O42" s="7"/>
      <c r="P42" s="7"/>
      <c r="Q42" s="7"/>
      <c r="R42" s="7"/>
      <c r="S42" s="7"/>
      <c r="T42" s="7"/>
      <c r="U42" s="6"/>
      <c r="V42" s="6"/>
      <c r="W42" s="7"/>
      <c r="X42" s="7"/>
      <c r="Y42" s="7"/>
      <c r="Z42" s="7"/>
      <c r="AA42" s="7"/>
      <c r="AB42" s="7"/>
      <c r="AF42" s="6" t="s">
        <v>25</v>
      </c>
      <c r="AG42" s="7"/>
      <c r="AH42" s="7"/>
      <c r="AI42" s="7"/>
      <c r="AJ42" s="7"/>
      <c r="AK42" s="7"/>
      <c r="AL42" s="7"/>
      <c r="AM42" s="7"/>
    </row>
    <row r="43" spans="14:39">
      <c r="N43" s="6" t="s">
        <v>26</v>
      </c>
      <c r="O43" s="7"/>
      <c r="P43" s="7"/>
      <c r="Q43" s="7"/>
      <c r="R43" s="7"/>
      <c r="S43" s="7"/>
      <c r="T43" s="7"/>
      <c r="U43" s="6"/>
      <c r="V43" s="6" t="s">
        <v>26</v>
      </c>
      <c r="W43" s="7"/>
      <c r="X43" s="7"/>
      <c r="Y43" s="7"/>
      <c r="Z43" s="7"/>
      <c r="AA43" s="7"/>
      <c r="AB43" s="7"/>
      <c r="AF43" s="6"/>
      <c r="AG43" s="7"/>
      <c r="AH43" s="7"/>
      <c r="AI43" s="7"/>
      <c r="AJ43" s="7"/>
      <c r="AK43" s="7"/>
      <c r="AL43" s="7"/>
      <c r="AM43" s="7"/>
    </row>
    <row r="44" spans="14:39">
      <c r="N44" s="6" t="s">
        <v>27</v>
      </c>
      <c r="O44" s="7"/>
      <c r="P44" s="7"/>
      <c r="Q44" s="7"/>
      <c r="R44" s="7"/>
      <c r="S44" s="7"/>
      <c r="T44" s="7"/>
      <c r="U44" s="6"/>
      <c r="V44" s="6" t="s">
        <v>27</v>
      </c>
      <c r="W44" s="7"/>
      <c r="X44" s="7"/>
      <c r="Y44" s="7"/>
      <c r="Z44" s="7"/>
      <c r="AA44" s="7"/>
      <c r="AB44" s="7"/>
      <c r="AF44" s="6" t="s">
        <v>26</v>
      </c>
      <c r="AG44" s="7"/>
      <c r="AH44" s="7"/>
      <c r="AI44" s="7"/>
      <c r="AJ44" s="7"/>
      <c r="AK44" s="7"/>
      <c r="AL44" s="7"/>
      <c r="AM44" s="7"/>
    </row>
    <row r="45" spans="14:39">
      <c r="N45" s="6" t="s">
        <v>28</v>
      </c>
      <c r="O45" s="7"/>
      <c r="P45" s="7"/>
      <c r="Q45" s="7"/>
      <c r="R45" s="7"/>
      <c r="S45" s="7"/>
      <c r="T45" s="7"/>
      <c r="U45" s="6"/>
      <c r="V45" s="6" t="s">
        <v>28</v>
      </c>
      <c r="W45" s="7"/>
      <c r="X45" s="7"/>
      <c r="Y45" s="7"/>
      <c r="Z45" s="7"/>
      <c r="AA45" s="7"/>
      <c r="AB45" s="7"/>
      <c r="AF45" s="6" t="s">
        <v>27</v>
      </c>
      <c r="AG45" s="7"/>
      <c r="AH45" s="7"/>
      <c r="AI45" s="7"/>
      <c r="AJ45" s="7"/>
      <c r="AK45" s="7"/>
      <c r="AL45" s="7"/>
      <c r="AM45" s="7"/>
    </row>
    <row r="46" spans="14:39">
      <c r="N46" s="6" t="s">
        <v>29</v>
      </c>
      <c r="O46" s="7"/>
      <c r="P46" s="7"/>
      <c r="Q46" s="7"/>
      <c r="R46" s="7"/>
      <c r="S46" s="7"/>
      <c r="T46" s="7"/>
      <c r="U46" s="6"/>
      <c r="V46" s="6" t="s">
        <v>30</v>
      </c>
      <c r="W46" s="7"/>
      <c r="X46" s="7"/>
      <c r="Y46" s="7"/>
      <c r="Z46" s="7"/>
      <c r="AA46" s="7"/>
      <c r="AB46" s="7"/>
      <c r="AF46" s="6" t="s">
        <v>28</v>
      </c>
      <c r="AG46" s="7"/>
      <c r="AH46" s="7"/>
      <c r="AI46" s="7"/>
      <c r="AJ46" s="7"/>
      <c r="AK46" s="7"/>
      <c r="AL46" s="7"/>
      <c r="AM46" s="7"/>
    </row>
    <row r="47" spans="14:39">
      <c r="N47" s="6" t="s">
        <v>31</v>
      </c>
      <c r="O47" s="7"/>
      <c r="P47" s="7"/>
      <c r="Q47" s="7"/>
      <c r="R47" s="7"/>
      <c r="S47" s="7"/>
      <c r="T47" s="7"/>
      <c r="U47" s="6"/>
      <c r="V47" s="6" t="s">
        <v>32</v>
      </c>
      <c r="W47" s="7"/>
      <c r="X47" s="7"/>
      <c r="Y47" s="7"/>
      <c r="Z47" s="7"/>
      <c r="AA47" s="7"/>
      <c r="AB47" s="7"/>
      <c r="AF47" s="6" t="s">
        <v>33</v>
      </c>
      <c r="AG47" s="7"/>
      <c r="AH47" s="7"/>
      <c r="AI47" s="7"/>
      <c r="AJ47" s="7"/>
      <c r="AK47" s="7"/>
      <c r="AL47" s="7"/>
      <c r="AM47" s="7"/>
    </row>
    <row r="48" spans="14:39">
      <c r="N48" s="6" t="s">
        <v>34</v>
      </c>
      <c r="O48" s="7"/>
      <c r="P48" s="7"/>
      <c r="Q48" s="7"/>
      <c r="R48" s="7"/>
      <c r="S48" s="7"/>
      <c r="T48" s="7"/>
      <c r="U48" s="6"/>
      <c r="V48" s="6" t="s">
        <v>35</v>
      </c>
      <c r="W48" s="7"/>
      <c r="X48" s="7"/>
      <c r="Y48" s="7"/>
      <c r="Z48" s="7"/>
      <c r="AA48" s="7"/>
      <c r="AB48" s="7"/>
      <c r="AF48" s="6" t="s">
        <v>36</v>
      </c>
      <c r="AG48" s="7"/>
      <c r="AH48" s="7"/>
      <c r="AI48" s="7"/>
      <c r="AJ48" s="7"/>
      <c r="AK48" s="7"/>
      <c r="AL48" s="7"/>
      <c r="AM48" s="7"/>
    </row>
    <row r="49" spans="14:39">
      <c r="N49" s="6" t="s">
        <v>37</v>
      </c>
      <c r="O49" s="7"/>
      <c r="P49" s="7"/>
      <c r="Q49" s="7"/>
      <c r="R49" s="7"/>
      <c r="S49" s="7"/>
      <c r="T49" s="7"/>
      <c r="U49" s="6"/>
      <c r="V49" s="6" t="s">
        <v>38</v>
      </c>
      <c r="W49" s="7"/>
      <c r="X49" s="7"/>
      <c r="Y49" s="7"/>
      <c r="Z49" s="7"/>
      <c r="AA49" s="7"/>
      <c r="AB49" s="7"/>
      <c r="AF49" s="6" t="s">
        <v>39</v>
      </c>
      <c r="AG49" s="7"/>
      <c r="AH49" s="7"/>
      <c r="AI49" s="7"/>
      <c r="AJ49" s="7"/>
      <c r="AK49" s="7"/>
      <c r="AL49" s="7"/>
      <c r="AM49" s="7"/>
    </row>
    <row r="50" spans="14:39">
      <c r="N50" s="6" t="s">
        <v>40</v>
      </c>
      <c r="O50" s="7"/>
      <c r="P50" s="7"/>
      <c r="Q50" s="7"/>
      <c r="R50" s="7"/>
      <c r="S50" s="7"/>
      <c r="T50" s="7"/>
      <c r="U50" s="6"/>
      <c r="V50" s="6" t="s">
        <v>41</v>
      </c>
      <c r="W50" s="7"/>
      <c r="X50" s="7"/>
      <c r="Y50" s="7"/>
      <c r="Z50" s="7"/>
      <c r="AA50" s="7"/>
      <c r="AB50" s="7"/>
      <c r="AF50" s="6" t="s">
        <v>39</v>
      </c>
      <c r="AG50" s="7"/>
      <c r="AH50" s="7"/>
      <c r="AI50" s="7"/>
      <c r="AJ50" s="7"/>
      <c r="AK50" s="7"/>
      <c r="AL50" s="7"/>
      <c r="AM50" s="7"/>
    </row>
    <row r="51" spans="14:39">
      <c r="N51" s="6" t="s">
        <v>42</v>
      </c>
      <c r="O51" s="7"/>
      <c r="P51" s="7"/>
      <c r="Q51" s="7"/>
      <c r="R51" s="7"/>
      <c r="S51" s="7"/>
      <c r="T51" s="7"/>
      <c r="U51" s="6"/>
      <c r="V51" s="6" t="s">
        <v>43</v>
      </c>
      <c r="W51" s="7"/>
      <c r="X51" s="7"/>
      <c r="Y51" s="7"/>
      <c r="Z51" s="7"/>
      <c r="AA51" s="7"/>
      <c r="AB51" s="7"/>
      <c r="AF51" s="6" t="s">
        <v>44</v>
      </c>
      <c r="AG51" s="7"/>
      <c r="AH51" s="7"/>
      <c r="AI51" s="7"/>
      <c r="AJ51" s="7"/>
      <c r="AK51" s="7"/>
      <c r="AL51" s="7"/>
      <c r="AM51" s="7"/>
    </row>
    <row r="52" spans="14:39">
      <c r="N52" s="6" t="s">
        <v>45</v>
      </c>
      <c r="O52" s="7"/>
      <c r="P52" s="7"/>
      <c r="Q52" s="7"/>
      <c r="R52" s="7"/>
      <c r="S52" s="7"/>
      <c r="T52" s="7"/>
      <c r="U52" s="6"/>
      <c r="V52" s="6" t="s">
        <v>46</v>
      </c>
      <c r="W52" s="7"/>
      <c r="X52" s="7"/>
      <c r="Y52" s="7"/>
      <c r="Z52" s="7"/>
      <c r="AA52" s="7"/>
      <c r="AB52" s="7"/>
      <c r="AF52" s="6" t="s">
        <v>47</v>
      </c>
      <c r="AG52" s="7"/>
      <c r="AH52" s="7"/>
      <c r="AI52" s="7"/>
      <c r="AJ52" s="7"/>
      <c r="AK52" s="7"/>
      <c r="AL52" s="7"/>
      <c r="AM52" s="7"/>
    </row>
    <row r="53" spans="14:39">
      <c r="N53" s="6" t="s">
        <v>48</v>
      </c>
      <c r="O53" s="7"/>
      <c r="P53" s="7"/>
      <c r="Q53" s="7"/>
      <c r="R53" s="7"/>
      <c r="S53" s="7"/>
      <c r="T53" s="7"/>
      <c r="U53" s="6"/>
      <c r="V53" s="6" t="s">
        <v>49</v>
      </c>
      <c r="W53" s="7"/>
      <c r="X53" s="7"/>
      <c r="Y53" s="7"/>
      <c r="Z53" s="7"/>
      <c r="AA53" s="7"/>
      <c r="AB53" s="7"/>
      <c r="AF53" s="6" t="s">
        <v>50</v>
      </c>
      <c r="AG53" s="7"/>
      <c r="AH53" s="7"/>
      <c r="AI53" s="7"/>
      <c r="AJ53" s="7"/>
      <c r="AK53" s="7"/>
      <c r="AL53" s="7"/>
      <c r="AM53" s="7"/>
    </row>
    <row r="54" spans="14:39">
      <c r="N54" s="6" t="s">
        <v>51</v>
      </c>
      <c r="O54" s="7"/>
      <c r="P54" s="7"/>
      <c r="Q54" s="7"/>
      <c r="R54" s="7"/>
      <c r="S54" s="7"/>
      <c r="T54" s="7"/>
      <c r="U54" s="6"/>
      <c r="V54" s="6" t="s">
        <v>52</v>
      </c>
      <c r="W54" s="7"/>
      <c r="X54" s="7"/>
      <c r="Y54" s="7"/>
      <c r="Z54" s="7"/>
      <c r="AA54" s="7"/>
      <c r="AB54" s="7"/>
      <c r="AF54" s="6" t="s">
        <v>53</v>
      </c>
      <c r="AG54" s="7"/>
      <c r="AH54" s="7"/>
      <c r="AI54" s="7"/>
      <c r="AJ54" s="7"/>
      <c r="AK54" s="7"/>
      <c r="AL54" s="7"/>
      <c r="AM54" s="7"/>
    </row>
    <row r="55" spans="14:39">
      <c r="N55" s="6" t="s">
        <v>54</v>
      </c>
      <c r="O55" s="7"/>
      <c r="P55" s="7"/>
      <c r="Q55" s="7"/>
      <c r="R55" s="7"/>
      <c r="S55" s="7"/>
      <c r="T55" s="7"/>
      <c r="U55" s="6"/>
      <c r="V55" s="6" t="s">
        <v>55</v>
      </c>
      <c r="W55" s="7"/>
      <c r="X55" s="7"/>
      <c r="Y55" s="7"/>
      <c r="Z55" s="7"/>
      <c r="AA55" s="7"/>
      <c r="AB55" s="7"/>
      <c r="AF55" s="6" t="s">
        <v>56</v>
      </c>
      <c r="AG55" s="7"/>
      <c r="AH55" s="7"/>
      <c r="AI55" s="7"/>
      <c r="AJ55" s="7"/>
      <c r="AK55" s="7"/>
      <c r="AL55" s="7"/>
      <c r="AM55" s="7"/>
    </row>
    <row r="56" spans="14:39">
      <c r="N56" s="6" t="s">
        <v>57</v>
      </c>
      <c r="O56" s="7"/>
      <c r="P56" s="7"/>
      <c r="Q56" s="7"/>
      <c r="R56" s="7"/>
      <c r="S56" s="7"/>
      <c r="T56" s="7"/>
      <c r="U56" s="6"/>
      <c r="V56" s="6" t="s">
        <v>58</v>
      </c>
      <c r="W56" s="7"/>
      <c r="X56" s="7"/>
      <c r="Y56" s="7"/>
      <c r="Z56" s="7"/>
      <c r="AA56" s="7"/>
      <c r="AB56" s="7"/>
      <c r="AF56" s="6" t="s">
        <v>59</v>
      </c>
      <c r="AG56" s="7"/>
      <c r="AH56" s="7"/>
      <c r="AI56" s="7"/>
      <c r="AJ56" s="7"/>
      <c r="AK56" s="7"/>
      <c r="AL56" s="7"/>
      <c r="AM56" s="7"/>
    </row>
    <row r="57" spans="14:39">
      <c r="N57" s="6" t="s">
        <v>60</v>
      </c>
      <c r="O57" s="7"/>
      <c r="P57" s="7"/>
      <c r="Q57" s="7"/>
      <c r="R57" s="7"/>
      <c r="S57" s="7"/>
      <c r="T57" s="7"/>
      <c r="U57" s="6"/>
      <c r="V57" s="6" t="s">
        <v>61</v>
      </c>
      <c r="W57" s="7"/>
      <c r="X57" s="7"/>
      <c r="Y57" s="7"/>
      <c r="Z57" s="7"/>
      <c r="AA57" s="7"/>
      <c r="AB57" s="7"/>
      <c r="AF57" s="6" t="s">
        <v>62</v>
      </c>
      <c r="AG57" s="7"/>
      <c r="AH57" s="7"/>
      <c r="AI57" s="7"/>
      <c r="AJ57" s="7"/>
      <c r="AK57" s="7"/>
      <c r="AL57" s="7"/>
      <c r="AM57" s="7"/>
    </row>
    <row r="58" spans="14:39">
      <c r="N58" s="6" t="s">
        <v>63</v>
      </c>
      <c r="O58" s="7"/>
      <c r="P58" s="7"/>
      <c r="Q58" s="7"/>
      <c r="R58" s="7"/>
      <c r="S58" s="7"/>
      <c r="T58" s="7"/>
      <c r="U58" s="6"/>
      <c r="V58" s="6" t="s">
        <v>64</v>
      </c>
      <c r="W58" s="7"/>
      <c r="X58" s="7"/>
      <c r="Y58" s="7"/>
      <c r="Z58" s="7"/>
      <c r="AA58" s="7"/>
      <c r="AB58" s="7"/>
      <c r="AF58" s="6" t="s">
        <v>65</v>
      </c>
      <c r="AG58" s="7"/>
      <c r="AH58" s="7"/>
      <c r="AI58" s="7"/>
      <c r="AJ58" s="7"/>
      <c r="AK58" s="7"/>
      <c r="AL58" s="7"/>
      <c r="AM58" s="7"/>
    </row>
    <row r="59" spans="14:39">
      <c r="N59" s="6" t="s">
        <v>66</v>
      </c>
      <c r="O59" s="7"/>
      <c r="P59" s="7"/>
      <c r="Q59" s="7"/>
      <c r="R59" s="7"/>
      <c r="S59" s="7"/>
      <c r="T59" s="7"/>
      <c r="U59" s="6"/>
      <c r="V59" s="6" t="s">
        <v>67</v>
      </c>
      <c r="W59" s="7"/>
      <c r="X59" s="7"/>
      <c r="Y59" s="7"/>
      <c r="Z59" s="7"/>
      <c r="AA59" s="7"/>
      <c r="AB59" s="7"/>
      <c r="AF59" s="6" t="s">
        <v>68</v>
      </c>
      <c r="AG59" s="7"/>
      <c r="AH59" s="7"/>
      <c r="AI59" s="7"/>
      <c r="AJ59" s="7"/>
      <c r="AK59" s="7"/>
      <c r="AL59" s="7"/>
      <c r="AM59" s="7"/>
    </row>
    <row r="60" spans="14:39">
      <c r="N60" s="6" t="s">
        <v>69</v>
      </c>
      <c r="O60" s="7"/>
      <c r="P60" s="7"/>
      <c r="Q60" s="7"/>
      <c r="R60" s="7"/>
      <c r="S60" s="7"/>
      <c r="T60" s="7"/>
      <c r="U60" s="6"/>
      <c r="V60" s="6" t="s">
        <v>70</v>
      </c>
      <c r="W60" s="7"/>
      <c r="X60" s="7"/>
      <c r="Y60" s="7"/>
      <c r="Z60" s="7"/>
      <c r="AA60" s="7"/>
      <c r="AB60" s="7"/>
      <c r="AF60" s="6" t="s">
        <v>71</v>
      </c>
      <c r="AG60" s="7"/>
      <c r="AH60" s="7"/>
      <c r="AI60" s="7"/>
      <c r="AJ60" s="7"/>
      <c r="AK60" s="7"/>
      <c r="AL60" s="7"/>
      <c r="AM60" s="7"/>
    </row>
    <row r="61" spans="14:39">
      <c r="N61" s="6" t="s">
        <v>72</v>
      </c>
      <c r="O61" s="7"/>
      <c r="P61" s="7"/>
      <c r="Q61" s="7"/>
      <c r="R61" s="7"/>
      <c r="S61" s="7"/>
      <c r="T61" s="7"/>
      <c r="U61" s="6"/>
      <c r="V61" s="6" t="s">
        <v>73</v>
      </c>
      <c r="W61" s="7"/>
      <c r="X61" s="7"/>
      <c r="Y61" s="7"/>
      <c r="Z61" s="7"/>
      <c r="AA61" s="7"/>
      <c r="AB61" s="7"/>
      <c r="AF61" s="6" t="s">
        <v>74</v>
      </c>
      <c r="AG61" s="7"/>
      <c r="AH61" s="7"/>
      <c r="AI61" s="7"/>
      <c r="AJ61" s="7"/>
      <c r="AK61" s="7"/>
      <c r="AL61" s="7"/>
      <c r="AM61" s="7"/>
    </row>
    <row r="62" spans="14:39">
      <c r="N62" s="6" t="s">
        <v>75</v>
      </c>
      <c r="O62" s="7"/>
      <c r="P62" s="7"/>
      <c r="Q62" s="7"/>
      <c r="R62" s="7"/>
      <c r="S62" s="7"/>
      <c r="T62" s="7"/>
      <c r="U62" s="6"/>
      <c r="V62" s="6" t="s">
        <v>76</v>
      </c>
      <c r="W62" s="7"/>
      <c r="X62" s="7"/>
      <c r="Y62" s="7"/>
      <c r="Z62" s="7"/>
      <c r="AA62" s="7"/>
      <c r="AB62" s="7"/>
      <c r="AF62" s="6" t="s">
        <v>77</v>
      </c>
      <c r="AG62" s="7"/>
      <c r="AH62" s="7"/>
      <c r="AI62" s="7"/>
      <c r="AJ62" s="7"/>
      <c r="AK62" s="7"/>
      <c r="AL62" s="7"/>
      <c r="AM62" s="7"/>
    </row>
    <row r="63" spans="14:39">
      <c r="N63" s="6" t="s">
        <v>78</v>
      </c>
      <c r="O63" s="7"/>
      <c r="P63" s="7"/>
      <c r="Q63" s="7"/>
      <c r="R63" s="7"/>
      <c r="S63" s="7"/>
      <c r="T63" s="7"/>
      <c r="U63" s="6"/>
      <c r="V63" s="6" t="s">
        <v>79</v>
      </c>
      <c r="W63" s="7"/>
      <c r="X63" s="7"/>
      <c r="Y63" s="7"/>
      <c r="Z63" s="7"/>
      <c r="AA63" s="7"/>
      <c r="AB63" s="7"/>
      <c r="AF63" s="6" t="s">
        <v>80</v>
      </c>
      <c r="AG63" s="7"/>
      <c r="AH63" s="7"/>
      <c r="AI63" s="7"/>
      <c r="AJ63" s="7"/>
      <c r="AK63" s="7"/>
      <c r="AL63" s="7"/>
      <c r="AM63" s="7"/>
    </row>
    <row r="64" spans="14:39">
      <c r="N64" s="6" t="s">
        <v>81</v>
      </c>
      <c r="O64" s="7"/>
      <c r="P64" s="7"/>
      <c r="Q64" s="7"/>
      <c r="R64" s="7"/>
      <c r="S64" s="7"/>
      <c r="T64" s="7"/>
      <c r="U64" s="6"/>
      <c r="V64" s="6" t="s">
        <v>82</v>
      </c>
      <c r="W64" s="7"/>
      <c r="X64" s="7"/>
      <c r="Y64" s="7"/>
      <c r="Z64" s="7"/>
      <c r="AA64" s="7"/>
      <c r="AB64" s="7"/>
      <c r="AF64" s="6" t="s">
        <v>83</v>
      </c>
      <c r="AG64" s="7"/>
      <c r="AH64" s="7"/>
      <c r="AI64" s="7"/>
      <c r="AJ64" s="7"/>
      <c r="AK64" s="7"/>
      <c r="AL64" s="7"/>
      <c r="AM64" s="7"/>
    </row>
    <row r="65" spans="14:39">
      <c r="N65" s="6" t="s">
        <v>84</v>
      </c>
      <c r="O65" s="7"/>
      <c r="P65" s="7"/>
      <c r="Q65" s="7"/>
      <c r="R65" s="7"/>
      <c r="S65" s="7"/>
      <c r="T65" s="7"/>
      <c r="U65" s="6"/>
      <c r="V65" s="6" t="s">
        <v>85</v>
      </c>
      <c r="W65" s="7"/>
      <c r="X65" s="7"/>
      <c r="Y65" s="7"/>
      <c r="Z65" s="7"/>
      <c r="AA65" s="7"/>
      <c r="AB65" s="7"/>
      <c r="AF65" s="6" t="s">
        <v>86</v>
      </c>
      <c r="AG65" s="7"/>
      <c r="AH65" s="7"/>
      <c r="AI65" s="7"/>
      <c r="AJ65" s="7"/>
      <c r="AK65" s="7"/>
      <c r="AL65" s="7"/>
      <c r="AM65" s="7"/>
    </row>
    <row r="66" spans="14:39">
      <c r="N66" s="6" t="s">
        <v>87</v>
      </c>
      <c r="O66" s="7"/>
      <c r="P66" s="7"/>
      <c r="Q66" s="7"/>
      <c r="R66" s="7"/>
      <c r="S66" s="7"/>
      <c r="T66" s="7"/>
      <c r="U66" s="6"/>
      <c r="V66" s="6" t="s">
        <v>88</v>
      </c>
      <c r="W66" s="7"/>
      <c r="X66" s="7"/>
      <c r="Y66" s="7"/>
      <c r="Z66" s="7"/>
      <c r="AA66" s="7"/>
      <c r="AB66" s="7"/>
      <c r="AF66" s="6" t="s">
        <v>89</v>
      </c>
      <c r="AG66" s="7"/>
      <c r="AH66" s="7"/>
      <c r="AI66" s="7"/>
      <c r="AJ66" s="7"/>
      <c r="AK66" s="7"/>
      <c r="AL66" s="7"/>
      <c r="AM66" s="7"/>
    </row>
    <row r="67" spans="14:39">
      <c r="N67" s="6" t="s">
        <v>90</v>
      </c>
      <c r="O67" s="7"/>
      <c r="P67" s="7"/>
      <c r="Q67" s="7"/>
      <c r="R67" s="7"/>
      <c r="S67" s="7"/>
      <c r="T67" s="7"/>
      <c r="U67" s="6"/>
      <c r="V67" s="6" t="s">
        <v>91</v>
      </c>
      <c r="W67" s="7"/>
      <c r="X67" s="7"/>
      <c r="Y67" s="7"/>
      <c r="Z67" s="7"/>
      <c r="AA67" s="7"/>
      <c r="AB67" s="7"/>
      <c r="AF67" s="6" t="s">
        <v>92</v>
      </c>
      <c r="AG67" s="7"/>
      <c r="AH67" s="7"/>
      <c r="AI67" s="7"/>
      <c r="AJ67" s="7"/>
      <c r="AK67" s="7"/>
      <c r="AL67" s="7"/>
      <c r="AM67" s="7"/>
    </row>
    <row r="68" spans="14:39">
      <c r="N68" s="6" t="s">
        <v>93</v>
      </c>
      <c r="O68" s="7"/>
      <c r="P68" s="7"/>
      <c r="Q68" s="7"/>
      <c r="R68" s="7"/>
      <c r="S68" s="7"/>
      <c r="T68" s="7"/>
      <c r="U68" s="6"/>
      <c r="V68" s="6" t="s">
        <v>94</v>
      </c>
      <c r="W68" s="7"/>
      <c r="X68" s="7"/>
      <c r="Y68" s="7"/>
      <c r="Z68" s="7"/>
      <c r="AA68" s="7"/>
      <c r="AB68" s="7"/>
      <c r="AF68" s="6" t="s">
        <v>95</v>
      </c>
      <c r="AG68" s="7"/>
      <c r="AH68" s="7"/>
      <c r="AI68" s="7"/>
      <c r="AJ68" s="7"/>
      <c r="AK68" s="7"/>
      <c r="AL68" s="7"/>
      <c r="AM68" s="7"/>
    </row>
    <row r="69" spans="14:39">
      <c r="N69" s="6" t="s">
        <v>96</v>
      </c>
      <c r="O69" s="7"/>
      <c r="P69" s="7"/>
      <c r="Q69" s="7"/>
      <c r="R69" s="7"/>
      <c r="S69" s="7"/>
      <c r="T69" s="7"/>
      <c r="U69" s="6"/>
      <c r="V69" s="6" t="s">
        <v>97</v>
      </c>
      <c r="W69" s="7"/>
      <c r="X69" s="7"/>
      <c r="Y69" s="7"/>
      <c r="Z69" s="7"/>
      <c r="AA69" s="7"/>
      <c r="AB69" s="7"/>
      <c r="AF69" s="6" t="s">
        <v>98</v>
      </c>
      <c r="AG69" s="7"/>
      <c r="AH69" s="7"/>
      <c r="AI69" s="7"/>
      <c r="AJ69" s="7"/>
      <c r="AK69" s="7"/>
      <c r="AL69" s="7"/>
      <c r="AM69" s="7"/>
    </row>
    <row r="70" spans="14:39">
      <c r="N70" s="6" t="s">
        <v>99</v>
      </c>
      <c r="O70" s="7"/>
      <c r="P70" s="7"/>
      <c r="Q70" s="7"/>
      <c r="R70" s="7"/>
      <c r="S70" s="7"/>
      <c r="T70" s="7"/>
      <c r="U70" s="6"/>
      <c r="V70" s="6" t="s">
        <v>100</v>
      </c>
      <c r="W70" s="7"/>
      <c r="X70" s="7"/>
      <c r="Y70" s="7"/>
      <c r="Z70" s="7"/>
      <c r="AA70" s="7"/>
      <c r="AB70" s="7"/>
      <c r="AF70" s="6" t="s">
        <v>101</v>
      </c>
      <c r="AG70" s="7"/>
      <c r="AH70" s="7"/>
      <c r="AI70" s="7"/>
      <c r="AJ70" s="7"/>
      <c r="AK70" s="7"/>
      <c r="AL70" s="7"/>
      <c r="AM70" s="7"/>
    </row>
    <row r="71" spans="14:39">
      <c r="N71" s="6" t="s">
        <v>102</v>
      </c>
      <c r="O71" s="7"/>
      <c r="P71" s="7"/>
      <c r="Q71" s="7"/>
      <c r="R71" s="7"/>
      <c r="S71" s="7"/>
      <c r="T71" s="7"/>
      <c r="U71" s="6"/>
      <c r="V71" s="6" t="s">
        <v>103</v>
      </c>
      <c r="W71" s="7"/>
      <c r="X71" s="7"/>
      <c r="Y71" s="7"/>
      <c r="Z71" s="7"/>
      <c r="AA71" s="7"/>
      <c r="AB71" s="7"/>
      <c r="AF71" s="6" t="s">
        <v>104</v>
      </c>
      <c r="AG71" s="7"/>
      <c r="AH71" s="7"/>
      <c r="AI71" s="7"/>
      <c r="AJ71" s="7"/>
      <c r="AK71" s="7"/>
      <c r="AL71" s="7"/>
      <c r="AM71" s="7"/>
    </row>
    <row r="72" spans="14:39">
      <c r="N72" s="6" t="s">
        <v>105</v>
      </c>
      <c r="O72" s="7"/>
      <c r="P72" s="7"/>
      <c r="Q72" s="7"/>
      <c r="R72" s="7"/>
      <c r="S72" s="7"/>
      <c r="T72" s="7"/>
      <c r="U72" s="6"/>
      <c r="V72" s="6" t="s">
        <v>106</v>
      </c>
      <c r="W72" s="7"/>
      <c r="X72" s="7"/>
      <c r="Y72" s="7"/>
      <c r="Z72" s="7"/>
      <c r="AA72" s="7"/>
      <c r="AB72" s="7"/>
      <c r="AF72" s="6" t="s">
        <v>107</v>
      </c>
      <c r="AG72" s="7"/>
      <c r="AH72" s="7"/>
      <c r="AI72" s="7"/>
      <c r="AJ72" s="7"/>
      <c r="AK72" s="7"/>
      <c r="AL72" s="7"/>
      <c r="AM72" s="7"/>
    </row>
    <row r="73" spans="14:39">
      <c r="N73" s="6" t="s">
        <v>108</v>
      </c>
      <c r="O73" s="7"/>
      <c r="P73" s="7"/>
      <c r="Q73" s="7"/>
      <c r="R73" s="7"/>
      <c r="S73" s="7"/>
      <c r="T73" s="7"/>
      <c r="U73" s="6"/>
      <c r="V73" s="6" t="s">
        <v>109</v>
      </c>
      <c r="W73" s="7"/>
      <c r="X73" s="7"/>
      <c r="Y73" s="7"/>
      <c r="Z73" s="7"/>
      <c r="AA73" s="7"/>
      <c r="AB73" s="7"/>
      <c r="AF73" s="6" t="s">
        <v>110</v>
      </c>
      <c r="AG73" s="7"/>
      <c r="AH73" s="7"/>
      <c r="AI73" s="7"/>
      <c r="AJ73" s="7"/>
      <c r="AK73" s="7"/>
      <c r="AL73" s="7"/>
      <c r="AM73" s="7"/>
    </row>
    <row r="74" spans="14:39">
      <c r="N74" s="6" t="s">
        <v>111</v>
      </c>
      <c r="O74" s="7"/>
      <c r="P74" s="7"/>
      <c r="Q74" s="7"/>
      <c r="R74" s="7"/>
      <c r="S74" s="7"/>
      <c r="T74" s="7"/>
      <c r="U74" s="6"/>
      <c r="V74" s="6" t="s">
        <v>112</v>
      </c>
      <c r="W74" s="7"/>
      <c r="X74" s="7"/>
      <c r="Y74" s="7"/>
      <c r="Z74" s="7"/>
      <c r="AA74" s="7"/>
      <c r="AB74" s="7"/>
      <c r="AF74" s="6" t="s">
        <v>113</v>
      </c>
      <c r="AG74" s="7"/>
      <c r="AH74" s="7"/>
      <c r="AI74" s="7"/>
      <c r="AJ74" s="7"/>
      <c r="AK74" s="7"/>
      <c r="AL74" s="7"/>
      <c r="AM74" s="7"/>
    </row>
    <row r="75" spans="14:39">
      <c r="N75" s="6" t="s">
        <v>114</v>
      </c>
      <c r="O75" s="7"/>
      <c r="P75" s="7"/>
      <c r="Q75" s="7"/>
      <c r="R75" s="7"/>
      <c r="S75" s="7"/>
      <c r="T75" s="7"/>
      <c r="U75" s="6"/>
      <c r="V75" s="6" t="s">
        <v>115</v>
      </c>
      <c r="W75" s="7"/>
      <c r="X75" s="7"/>
      <c r="Y75" s="7"/>
      <c r="Z75" s="7"/>
      <c r="AA75" s="7"/>
      <c r="AB75" s="7"/>
      <c r="AF75" s="6" t="s">
        <v>116</v>
      </c>
      <c r="AG75" s="7"/>
      <c r="AH75" s="7"/>
      <c r="AI75" s="7"/>
      <c r="AJ75" s="7"/>
      <c r="AK75" s="7"/>
      <c r="AL75" s="7"/>
      <c r="AM75" s="7"/>
    </row>
    <row r="76" spans="14:39">
      <c r="N76" s="6" t="s">
        <v>117</v>
      </c>
      <c r="O76" s="7"/>
      <c r="P76" s="7"/>
      <c r="Q76" s="7"/>
      <c r="R76" s="7"/>
      <c r="S76" s="7"/>
      <c r="T76" s="7"/>
      <c r="U76" s="6"/>
      <c r="V76" s="6" t="s">
        <v>118</v>
      </c>
      <c r="W76" s="7"/>
      <c r="X76" s="7"/>
      <c r="Y76" s="7"/>
      <c r="Z76" s="7"/>
      <c r="AA76" s="7"/>
      <c r="AB76" s="7"/>
      <c r="AF76" s="6" t="s">
        <v>119</v>
      </c>
      <c r="AG76" s="7"/>
      <c r="AH76" s="7"/>
      <c r="AI76" s="7"/>
      <c r="AJ76" s="7"/>
      <c r="AK76" s="7"/>
      <c r="AL76" s="7"/>
      <c r="AM76" s="7"/>
    </row>
    <row r="77" spans="14:39">
      <c r="N77" s="6" t="s">
        <v>120</v>
      </c>
      <c r="O77" s="7"/>
      <c r="P77" s="7"/>
      <c r="Q77" s="7"/>
      <c r="R77" s="7"/>
      <c r="S77" s="7"/>
      <c r="T77" s="7"/>
      <c r="U77" s="6"/>
      <c r="V77" s="6" t="s">
        <v>121</v>
      </c>
      <c r="W77" s="7"/>
      <c r="X77" s="7"/>
      <c r="Y77" s="7"/>
      <c r="Z77" s="7"/>
      <c r="AA77" s="7"/>
      <c r="AB77" s="7"/>
      <c r="AF77" s="6" t="s">
        <v>122</v>
      </c>
      <c r="AG77" s="7"/>
      <c r="AH77" s="7"/>
      <c r="AI77" s="7"/>
      <c r="AJ77" s="7"/>
      <c r="AK77" s="7"/>
      <c r="AL77" s="7"/>
      <c r="AM77" s="7"/>
    </row>
    <row r="78" spans="14:39">
      <c r="N78" s="6" t="s">
        <v>123</v>
      </c>
      <c r="O78" s="7"/>
      <c r="P78" s="7"/>
      <c r="Q78" s="7"/>
      <c r="R78" s="7"/>
      <c r="S78" s="7"/>
      <c r="T78" s="7"/>
      <c r="U78" s="6"/>
      <c r="V78" s="6" t="s">
        <v>124</v>
      </c>
      <c r="W78" s="7"/>
      <c r="X78" s="7"/>
      <c r="Y78" s="7"/>
      <c r="Z78" s="7"/>
      <c r="AA78" s="7"/>
      <c r="AB78" s="7"/>
      <c r="AF78" s="6" t="s">
        <v>125</v>
      </c>
      <c r="AG78" s="7"/>
      <c r="AH78" s="7"/>
      <c r="AI78" s="7"/>
      <c r="AJ78" s="7"/>
      <c r="AK78" s="7"/>
      <c r="AL78" s="7"/>
      <c r="AM78" s="7"/>
    </row>
    <row r="79" spans="14:39">
      <c r="N79" s="6" t="s">
        <v>126</v>
      </c>
      <c r="O79" s="7"/>
      <c r="P79" s="7"/>
      <c r="Q79" s="7"/>
      <c r="R79" s="7"/>
      <c r="S79" s="7"/>
      <c r="T79" s="7"/>
      <c r="U79" s="6"/>
      <c r="V79" s="6" t="s">
        <v>127</v>
      </c>
      <c r="W79" s="7"/>
      <c r="X79" s="7"/>
      <c r="Y79" s="7"/>
      <c r="Z79" s="7"/>
      <c r="AA79" s="7"/>
      <c r="AB79" s="7"/>
      <c r="AF79" s="6" t="s">
        <v>128</v>
      </c>
      <c r="AG79" s="7"/>
      <c r="AH79" s="7"/>
      <c r="AI79" s="7"/>
      <c r="AJ79" s="7"/>
      <c r="AK79" s="7"/>
      <c r="AL79" s="7"/>
      <c r="AM79" s="7"/>
    </row>
    <row r="80" spans="14:39">
      <c r="N80" s="6" t="s">
        <v>129</v>
      </c>
      <c r="O80" s="7"/>
      <c r="P80" s="7"/>
      <c r="Q80" s="7"/>
      <c r="R80" s="7"/>
      <c r="S80" s="7"/>
      <c r="T80" s="7"/>
      <c r="U80" s="6"/>
      <c r="V80" s="6" t="s">
        <v>130</v>
      </c>
      <c r="W80" s="7"/>
      <c r="X80" s="7"/>
      <c r="Y80" s="7"/>
      <c r="Z80" s="7"/>
      <c r="AA80" s="7"/>
      <c r="AB80" s="7"/>
      <c r="AF80" s="6" t="s">
        <v>131</v>
      </c>
      <c r="AG80" s="7"/>
      <c r="AH80" s="7"/>
      <c r="AI80" s="7"/>
      <c r="AJ80" s="7"/>
      <c r="AK80" s="7"/>
      <c r="AL80" s="7"/>
      <c r="AM80" s="7"/>
    </row>
    <row r="81" spans="14:39">
      <c r="N81" s="6" t="s">
        <v>132</v>
      </c>
      <c r="O81" s="7"/>
      <c r="P81" s="7"/>
      <c r="Q81" s="7"/>
      <c r="R81" s="7"/>
      <c r="S81" s="7"/>
      <c r="T81" s="7"/>
      <c r="U81" s="6"/>
      <c r="V81" s="6" t="s">
        <v>132</v>
      </c>
      <c r="W81" s="7"/>
      <c r="X81" s="7"/>
      <c r="Y81" s="7"/>
      <c r="Z81" s="7"/>
      <c r="AA81" s="7"/>
      <c r="AB81" s="7"/>
      <c r="AF81" s="6" t="s">
        <v>133</v>
      </c>
      <c r="AG81" s="7"/>
      <c r="AH81" s="7"/>
      <c r="AI81" s="7"/>
      <c r="AJ81" s="7"/>
      <c r="AK81" s="7"/>
      <c r="AL81" s="7"/>
      <c r="AM81" s="7"/>
    </row>
    <row r="82" spans="14:39">
      <c r="N82" s="6" t="s">
        <v>134</v>
      </c>
      <c r="O82" s="7"/>
      <c r="P82" s="7"/>
      <c r="Q82" s="7"/>
      <c r="R82" s="7"/>
      <c r="S82" s="7"/>
      <c r="T82" s="7"/>
      <c r="U82" s="6"/>
      <c r="V82" s="6" t="s">
        <v>134</v>
      </c>
      <c r="W82" s="7"/>
      <c r="X82" s="7"/>
      <c r="Y82" s="7"/>
      <c r="Z82" s="7"/>
      <c r="AA82" s="7"/>
      <c r="AB82" s="7"/>
      <c r="AF82" s="6" t="s">
        <v>132</v>
      </c>
      <c r="AG82" s="7"/>
      <c r="AH82" s="7"/>
      <c r="AI82" s="7"/>
      <c r="AJ82" s="7"/>
      <c r="AK82" s="7"/>
      <c r="AL82" s="7"/>
      <c r="AM82" s="7"/>
    </row>
    <row r="83" spans="14:39">
      <c r="N83" s="6" t="s">
        <v>135</v>
      </c>
      <c r="O83" s="7"/>
      <c r="P83" s="7"/>
      <c r="Q83" s="7"/>
      <c r="R83" s="7"/>
      <c r="S83" s="7"/>
      <c r="T83" s="7"/>
      <c r="U83" s="6"/>
      <c r="V83" s="6" t="s">
        <v>135</v>
      </c>
      <c r="W83" s="7"/>
      <c r="X83" s="7"/>
      <c r="Y83" s="7"/>
      <c r="Z83" s="7"/>
      <c r="AA83" s="7"/>
      <c r="AB83" s="7"/>
      <c r="AF83" s="6" t="s">
        <v>134</v>
      </c>
      <c r="AG83" s="7"/>
      <c r="AH83" s="7"/>
      <c r="AI83" s="7"/>
      <c r="AJ83" s="7"/>
      <c r="AK83" s="7"/>
      <c r="AL83" s="7"/>
      <c r="AM83" s="7"/>
    </row>
    <row r="84" spans="14:39">
      <c r="N84" s="6" t="s">
        <v>136</v>
      </c>
      <c r="O84" s="7"/>
      <c r="P84" s="7"/>
      <c r="Q84" s="7"/>
      <c r="R84" s="7"/>
      <c r="S84" s="7"/>
      <c r="T84" s="7"/>
      <c r="U84" s="6"/>
      <c r="V84" s="6" t="s">
        <v>136</v>
      </c>
      <c r="W84" s="7"/>
      <c r="X84" s="7"/>
      <c r="Y84" s="7"/>
      <c r="Z84" s="7"/>
      <c r="AA84" s="7"/>
      <c r="AB84" s="7"/>
      <c r="AF84" s="6" t="s">
        <v>135</v>
      </c>
      <c r="AG84" s="7"/>
      <c r="AH84" s="7"/>
      <c r="AI84" s="7"/>
      <c r="AJ84" s="7"/>
      <c r="AK84" s="7"/>
      <c r="AL84" s="7"/>
      <c r="AM84" s="7"/>
    </row>
    <row r="85" spans="14:39">
      <c r="N85" s="6" t="s">
        <v>27</v>
      </c>
      <c r="O85" s="7"/>
      <c r="P85" s="7"/>
      <c r="Q85" s="7"/>
      <c r="R85" s="7"/>
      <c r="S85" s="7"/>
      <c r="T85" s="7"/>
      <c r="U85" s="6"/>
      <c r="V85" s="6" t="s">
        <v>27</v>
      </c>
      <c r="W85" s="7"/>
      <c r="X85" s="7"/>
      <c r="Y85" s="7"/>
      <c r="Z85" s="7"/>
      <c r="AA85" s="7"/>
      <c r="AB85" s="7"/>
      <c r="AF85" s="6" t="s">
        <v>136</v>
      </c>
      <c r="AG85" s="7"/>
      <c r="AH85" s="7"/>
      <c r="AI85" s="7"/>
      <c r="AJ85" s="7"/>
      <c r="AK85" s="7"/>
      <c r="AL85" s="7"/>
      <c r="AM85" s="7"/>
    </row>
    <row r="86" spans="14:39">
      <c r="N86" s="6" t="s">
        <v>137</v>
      </c>
      <c r="O86" s="7"/>
      <c r="P86" s="7"/>
      <c r="Q86" s="7"/>
      <c r="R86" s="7"/>
      <c r="S86" s="7"/>
      <c r="T86" s="7"/>
      <c r="U86" s="6"/>
      <c r="V86" s="6" t="s">
        <v>137</v>
      </c>
      <c r="W86" s="7"/>
      <c r="X86" s="7"/>
      <c r="Y86" s="7"/>
      <c r="Z86" s="7"/>
      <c r="AA86" s="7"/>
      <c r="AB86" s="7"/>
      <c r="AF86" s="6" t="s">
        <v>27</v>
      </c>
      <c r="AG86" s="7"/>
      <c r="AH86" s="7"/>
      <c r="AI86" s="7"/>
      <c r="AJ86" s="7"/>
      <c r="AK86" s="7"/>
      <c r="AL86" s="7"/>
      <c r="AM86" s="7"/>
    </row>
    <row r="87" spans="14:39">
      <c r="N87" s="6" t="s">
        <v>27</v>
      </c>
      <c r="O87" s="7"/>
      <c r="P87" s="7"/>
      <c r="Q87" s="7"/>
      <c r="R87" s="7"/>
      <c r="S87" s="7"/>
      <c r="T87" s="7"/>
      <c r="U87" s="6"/>
      <c r="V87" s="6" t="s">
        <v>27</v>
      </c>
      <c r="W87" s="7"/>
      <c r="X87" s="7"/>
      <c r="Y87" s="7"/>
      <c r="Z87" s="7"/>
      <c r="AA87" s="7"/>
      <c r="AB87" s="7"/>
      <c r="AF87" s="6" t="s">
        <v>137</v>
      </c>
      <c r="AG87" s="7"/>
      <c r="AH87" s="7"/>
      <c r="AI87" s="7"/>
      <c r="AJ87" s="7"/>
      <c r="AK87" s="7"/>
      <c r="AL87" s="7"/>
      <c r="AM87" s="7"/>
    </row>
    <row r="88" spans="14:39">
      <c r="N88" s="6" t="s">
        <v>138</v>
      </c>
      <c r="O88" s="7"/>
      <c r="P88" s="7"/>
      <c r="Q88" s="7"/>
      <c r="R88" s="7"/>
      <c r="S88" s="7"/>
      <c r="T88" s="7"/>
      <c r="U88" s="6"/>
      <c r="V88" s="6" t="s">
        <v>139</v>
      </c>
      <c r="W88" s="7"/>
      <c r="X88" s="7"/>
      <c r="Y88" s="7"/>
      <c r="Z88" s="7"/>
      <c r="AA88" s="7"/>
      <c r="AB88" s="7"/>
      <c r="AF88" s="6" t="s">
        <v>27</v>
      </c>
      <c r="AG88" s="7"/>
      <c r="AH88" s="7"/>
      <c r="AI88" s="7"/>
      <c r="AJ88" s="7"/>
      <c r="AK88" s="7"/>
      <c r="AL88" s="7"/>
      <c r="AM88" s="7"/>
    </row>
    <row r="89" spans="14:39">
      <c r="N89" s="6" t="s">
        <v>27</v>
      </c>
      <c r="O89" s="7"/>
      <c r="P89" s="7"/>
      <c r="Q89" s="7"/>
      <c r="R89" s="7"/>
      <c r="S89" s="7"/>
      <c r="T89" s="7"/>
      <c r="U89" s="6"/>
      <c r="V89" s="6" t="s">
        <v>27</v>
      </c>
      <c r="W89" s="7"/>
      <c r="X89" s="7"/>
      <c r="Y89" s="7"/>
      <c r="Z89" s="7"/>
      <c r="AA89" s="7"/>
      <c r="AB89" s="7"/>
      <c r="AF89" s="6" t="s">
        <v>138</v>
      </c>
      <c r="AG89" s="7"/>
      <c r="AH89" s="7"/>
      <c r="AI89" s="7"/>
      <c r="AJ89" s="7"/>
      <c r="AK89" s="7"/>
      <c r="AL89" s="7"/>
      <c r="AM89" s="7"/>
    </row>
    <row r="90" spans="14:39">
      <c r="N90" s="6" t="s">
        <v>140</v>
      </c>
      <c r="O90" s="7"/>
      <c r="P90" s="7"/>
      <c r="Q90" s="7"/>
      <c r="R90" s="7"/>
      <c r="S90" s="7"/>
      <c r="T90" s="7"/>
      <c r="U90" s="6"/>
      <c r="V90" s="6" t="s">
        <v>141</v>
      </c>
      <c r="W90" s="7"/>
      <c r="X90" s="7"/>
      <c r="Y90" s="7"/>
      <c r="Z90" s="7"/>
      <c r="AA90" s="7"/>
      <c r="AB90" s="7"/>
      <c r="AF90" s="6" t="s">
        <v>27</v>
      </c>
      <c r="AG90" s="7"/>
      <c r="AH90" s="7"/>
      <c r="AI90" s="7"/>
      <c r="AJ90" s="7"/>
      <c r="AK90" s="7"/>
      <c r="AL90" s="7"/>
      <c r="AM90" s="7"/>
    </row>
    <row r="91" spans="14:39">
      <c r="N91" s="6" t="s">
        <v>142</v>
      </c>
      <c r="O91" s="7"/>
      <c r="P91" s="7"/>
      <c r="Q91" s="7"/>
      <c r="R91" s="7"/>
      <c r="S91" s="7"/>
      <c r="T91" s="7"/>
      <c r="U91" s="6"/>
      <c r="V91" s="6" t="s">
        <v>143</v>
      </c>
      <c r="W91" s="7"/>
      <c r="X91" s="7"/>
      <c r="Y91" s="7"/>
      <c r="Z91" s="7"/>
      <c r="AA91" s="7"/>
      <c r="AB91" s="7"/>
      <c r="AF91" s="6" t="s">
        <v>144</v>
      </c>
      <c r="AG91" s="7"/>
      <c r="AH91" s="7"/>
      <c r="AI91" s="7"/>
      <c r="AJ91" s="7"/>
      <c r="AK91" s="7"/>
      <c r="AL91" s="7"/>
      <c r="AM91" s="7"/>
    </row>
    <row r="92" spans="14:39">
      <c r="N92" s="6" t="s">
        <v>27</v>
      </c>
      <c r="O92" s="7"/>
      <c r="P92" s="7"/>
      <c r="Q92" s="7"/>
      <c r="R92" s="7"/>
      <c r="S92" s="7"/>
      <c r="T92" s="7"/>
      <c r="U92" s="6"/>
      <c r="V92" s="6" t="s">
        <v>27</v>
      </c>
      <c r="W92" s="7"/>
      <c r="X92" s="7"/>
      <c r="Y92" s="7"/>
      <c r="Z92" s="7"/>
      <c r="AA92" s="7"/>
      <c r="AB92" s="7"/>
      <c r="AF92" s="6" t="s">
        <v>145</v>
      </c>
      <c r="AG92" s="7"/>
      <c r="AH92" s="7"/>
      <c r="AI92" s="7"/>
      <c r="AJ92" s="7"/>
      <c r="AK92" s="7"/>
      <c r="AL92" s="7"/>
      <c r="AM92" s="7"/>
    </row>
    <row r="93" spans="14:39">
      <c r="N93" s="6" t="s">
        <v>146</v>
      </c>
      <c r="O93" s="7"/>
      <c r="P93" s="7"/>
      <c r="Q93" s="7"/>
      <c r="R93" s="7"/>
      <c r="S93" s="7"/>
      <c r="T93" s="7"/>
      <c r="U93" s="6"/>
      <c r="V93" s="6" t="s">
        <v>146</v>
      </c>
      <c r="W93" s="7"/>
      <c r="X93" s="7"/>
      <c r="Y93" s="7"/>
      <c r="Z93" s="7"/>
      <c r="AA93" s="7"/>
      <c r="AB93" s="7"/>
      <c r="AF93" s="6" t="s">
        <v>27</v>
      </c>
      <c r="AG93" s="7"/>
      <c r="AH93" s="7"/>
      <c r="AI93" s="7"/>
      <c r="AJ93" s="7"/>
      <c r="AK93" s="7"/>
      <c r="AL93" s="7"/>
      <c r="AM93" s="7"/>
    </row>
    <row r="94" spans="14:39">
      <c r="N94" s="6"/>
      <c r="O94" s="7"/>
      <c r="P94" s="7"/>
      <c r="Q94" s="7"/>
      <c r="R94" s="7"/>
      <c r="S94" s="7"/>
      <c r="T94" s="7"/>
      <c r="U94" s="6"/>
      <c r="V94" s="6"/>
      <c r="AF94" s="6" t="s">
        <v>146</v>
      </c>
      <c r="AG94" s="7"/>
      <c r="AH94" s="7"/>
      <c r="AI94" s="7"/>
      <c r="AJ94" s="7"/>
      <c r="AK94" s="7"/>
      <c r="AL94" s="7"/>
      <c r="AM94" s="7"/>
    </row>
  </sheetData>
  <sheetProtection algorithmName="SHA-512" hashValue="fOVw6MUtDjTKo18u5ZGpzxo1pQKUj5Fw2QBgIi+45T8hox7qX/yAmPR30LEOwtAlbSJnBdk65LHuKV6pC4veqQ==" saltValue="qXSqaZhhnSIgEMOk1eD0ng==" spinCount="100000" sheet="1" objects="1" scenarios="1"/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10</xdr:col>
                    <xdr:colOff>628650</xdr:colOff>
                    <xdr:row>12</xdr:row>
                    <xdr:rowOff>171450</xdr:rowOff>
                  </from>
                  <to>
                    <xdr:col>11</xdr:col>
                    <xdr:colOff>542925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10</xdr:col>
                    <xdr:colOff>628650</xdr:colOff>
                    <xdr:row>14</xdr:row>
                    <xdr:rowOff>57150</xdr:rowOff>
                  </from>
                  <to>
                    <xdr:col>11</xdr:col>
                    <xdr:colOff>542925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65CA2-1B2B-4603-8E33-BB65FD3EA992}">
  <sheetPr codeName="Planilha2">
    <tabColor rgb="FF92D050"/>
  </sheetPr>
  <dimension ref="A1:AD301"/>
  <sheetViews>
    <sheetView showGridLines="0" showRowColHeaders="0" workbookViewId="0">
      <selection activeCell="S13" sqref="S13"/>
    </sheetView>
  </sheetViews>
  <sheetFormatPr defaultRowHeight="11.25"/>
  <cols>
    <col min="1" max="1" width="9.140625" style="6"/>
    <col min="2" max="2" width="20" style="6" customWidth="1"/>
    <col min="3" max="8" width="10.42578125" style="7" customWidth="1"/>
    <col min="9" max="11" width="9.140625" style="6"/>
    <col min="12" max="12" width="16.7109375" style="6" customWidth="1"/>
    <col min="13" max="18" width="13.5703125" style="7" customWidth="1"/>
    <col min="19" max="22" width="9.140625" style="6"/>
    <col min="23" max="23" width="19.85546875" style="6" customWidth="1"/>
    <col min="24" max="30" width="12.140625" style="7" customWidth="1"/>
    <col min="31" max="257" width="9.140625" style="6"/>
    <col min="258" max="258" width="20" style="6" customWidth="1"/>
    <col min="259" max="264" width="10.42578125" style="6" customWidth="1"/>
    <col min="265" max="267" width="9.140625" style="6"/>
    <col min="268" max="268" width="16.7109375" style="6" customWidth="1"/>
    <col min="269" max="274" width="13.5703125" style="6" customWidth="1"/>
    <col min="275" max="278" width="9.140625" style="6"/>
    <col min="279" max="279" width="19.85546875" style="6" customWidth="1"/>
    <col min="280" max="286" width="12.140625" style="6" customWidth="1"/>
    <col min="287" max="513" width="9.140625" style="6"/>
    <col min="514" max="514" width="20" style="6" customWidth="1"/>
    <col min="515" max="520" width="10.42578125" style="6" customWidth="1"/>
    <col min="521" max="523" width="9.140625" style="6"/>
    <col min="524" max="524" width="16.7109375" style="6" customWidth="1"/>
    <col min="525" max="530" width="13.5703125" style="6" customWidth="1"/>
    <col min="531" max="534" width="9.140625" style="6"/>
    <col min="535" max="535" width="19.85546875" style="6" customWidth="1"/>
    <col min="536" max="542" width="12.140625" style="6" customWidth="1"/>
    <col min="543" max="769" width="9.140625" style="6"/>
    <col min="770" max="770" width="20" style="6" customWidth="1"/>
    <col min="771" max="776" width="10.42578125" style="6" customWidth="1"/>
    <col min="777" max="779" width="9.140625" style="6"/>
    <col min="780" max="780" width="16.7109375" style="6" customWidth="1"/>
    <col min="781" max="786" width="13.5703125" style="6" customWidth="1"/>
    <col min="787" max="790" width="9.140625" style="6"/>
    <col min="791" max="791" width="19.85546875" style="6" customWidth="1"/>
    <col min="792" max="798" width="12.140625" style="6" customWidth="1"/>
    <col min="799" max="1025" width="9.140625" style="6"/>
    <col min="1026" max="1026" width="20" style="6" customWidth="1"/>
    <col min="1027" max="1032" width="10.42578125" style="6" customWidth="1"/>
    <col min="1033" max="1035" width="9.140625" style="6"/>
    <col min="1036" max="1036" width="16.7109375" style="6" customWidth="1"/>
    <col min="1037" max="1042" width="13.5703125" style="6" customWidth="1"/>
    <col min="1043" max="1046" width="9.140625" style="6"/>
    <col min="1047" max="1047" width="19.85546875" style="6" customWidth="1"/>
    <col min="1048" max="1054" width="12.140625" style="6" customWidth="1"/>
    <col min="1055" max="1281" width="9.140625" style="6"/>
    <col min="1282" max="1282" width="20" style="6" customWidth="1"/>
    <col min="1283" max="1288" width="10.42578125" style="6" customWidth="1"/>
    <col min="1289" max="1291" width="9.140625" style="6"/>
    <col min="1292" max="1292" width="16.7109375" style="6" customWidth="1"/>
    <col min="1293" max="1298" width="13.5703125" style="6" customWidth="1"/>
    <col min="1299" max="1302" width="9.140625" style="6"/>
    <col min="1303" max="1303" width="19.85546875" style="6" customWidth="1"/>
    <col min="1304" max="1310" width="12.140625" style="6" customWidth="1"/>
    <col min="1311" max="1537" width="9.140625" style="6"/>
    <col min="1538" max="1538" width="20" style="6" customWidth="1"/>
    <col min="1539" max="1544" width="10.42578125" style="6" customWidth="1"/>
    <col min="1545" max="1547" width="9.140625" style="6"/>
    <col min="1548" max="1548" width="16.7109375" style="6" customWidth="1"/>
    <col min="1549" max="1554" width="13.5703125" style="6" customWidth="1"/>
    <col min="1555" max="1558" width="9.140625" style="6"/>
    <col min="1559" max="1559" width="19.85546875" style="6" customWidth="1"/>
    <col min="1560" max="1566" width="12.140625" style="6" customWidth="1"/>
    <col min="1567" max="1793" width="9.140625" style="6"/>
    <col min="1794" max="1794" width="20" style="6" customWidth="1"/>
    <col min="1795" max="1800" width="10.42578125" style="6" customWidth="1"/>
    <col min="1801" max="1803" width="9.140625" style="6"/>
    <col min="1804" max="1804" width="16.7109375" style="6" customWidth="1"/>
    <col min="1805" max="1810" width="13.5703125" style="6" customWidth="1"/>
    <col min="1811" max="1814" width="9.140625" style="6"/>
    <col min="1815" max="1815" width="19.85546875" style="6" customWidth="1"/>
    <col min="1816" max="1822" width="12.140625" style="6" customWidth="1"/>
    <col min="1823" max="2049" width="9.140625" style="6"/>
    <col min="2050" max="2050" width="20" style="6" customWidth="1"/>
    <col min="2051" max="2056" width="10.42578125" style="6" customWidth="1"/>
    <col min="2057" max="2059" width="9.140625" style="6"/>
    <col min="2060" max="2060" width="16.7109375" style="6" customWidth="1"/>
    <col min="2061" max="2066" width="13.5703125" style="6" customWidth="1"/>
    <col min="2067" max="2070" width="9.140625" style="6"/>
    <col min="2071" max="2071" width="19.85546875" style="6" customWidth="1"/>
    <col min="2072" max="2078" width="12.140625" style="6" customWidth="1"/>
    <col min="2079" max="2305" width="9.140625" style="6"/>
    <col min="2306" max="2306" width="20" style="6" customWidth="1"/>
    <col min="2307" max="2312" width="10.42578125" style="6" customWidth="1"/>
    <col min="2313" max="2315" width="9.140625" style="6"/>
    <col min="2316" max="2316" width="16.7109375" style="6" customWidth="1"/>
    <col min="2317" max="2322" width="13.5703125" style="6" customWidth="1"/>
    <col min="2323" max="2326" width="9.140625" style="6"/>
    <col min="2327" max="2327" width="19.85546875" style="6" customWidth="1"/>
    <col min="2328" max="2334" width="12.140625" style="6" customWidth="1"/>
    <col min="2335" max="2561" width="9.140625" style="6"/>
    <col min="2562" max="2562" width="20" style="6" customWidth="1"/>
    <col min="2563" max="2568" width="10.42578125" style="6" customWidth="1"/>
    <col min="2569" max="2571" width="9.140625" style="6"/>
    <col min="2572" max="2572" width="16.7109375" style="6" customWidth="1"/>
    <col min="2573" max="2578" width="13.5703125" style="6" customWidth="1"/>
    <col min="2579" max="2582" width="9.140625" style="6"/>
    <col min="2583" max="2583" width="19.85546875" style="6" customWidth="1"/>
    <col min="2584" max="2590" width="12.140625" style="6" customWidth="1"/>
    <col min="2591" max="2817" width="9.140625" style="6"/>
    <col min="2818" max="2818" width="20" style="6" customWidth="1"/>
    <col min="2819" max="2824" width="10.42578125" style="6" customWidth="1"/>
    <col min="2825" max="2827" width="9.140625" style="6"/>
    <col min="2828" max="2828" width="16.7109375" style="6" customWidth="1"/>
    <col min="2829" max="2834" width="13.5703125" style="6" customWidth="1"/>
    <col min="2835" max="2838" width="9.140625" style="6"/>
    <col min="2839" max="2839" width="19.85546875" style="6" customWidth="1"/>
    <col min="2840" max="2846" width="12.140625" style="6" customWidth="1"/>
    <col min="2847" max="3073" width="9.140625" style="6"/>
    <col min="3074" max="3074" width="20" style="6" customWidth="1"/>
    <col min="3075" max="3080" width="10.42578125" style="6" customWidth="1"/>
    <col min="3081" max="3083" width="9.140625" style="6"/>
    <col min="3084" max="3084" width="16.7109375" style="6" customWidth="1"/>
    <col min="3085" max="3090" width="13.5703125" style="6" customWidth="1"/>
    <col min="3091" max="3094" width="9.140625" style="6"/>
    <col min="3095" max="3095" width="19.85546875" style="6" customWidth="1"/>
    <col min="3096" max="3102" width="12.140625" style="6" customWidth="1"/>
    <col min="3103" max="3329" width="9.140625" style="6"/>
    <col min="3330" max="3330" width="20" style="6" customWidth="1"/>
    <col min="3331" max="3336" width="10.42578125" style="6" customWidth="1"/>
    <col min="3337" max="3339" width="9.140625" style="6"/>
    <col min="3340" max="3340" width="16.7109375" style="6" customWidth="1"/>
    <col min="3341" max="3346" width="13.5703125" style="6" customWidth="1"/>
    <col min="3347" max="3350" width="9.140625" style="6"/>
    <col min="3351" max="3351" width="19.85546875" style="6" customWidth="1"/>
    <col min="3352" max="3358" width="12.140625" style="6" customWidth="1"/>
    <col min="3359" max="3585" width="9.140625" style="6"/>
    <col min="3586" max="3586" width="20" style="6" customWidth="1"/>
    <col min="3587" max="3592" width="10.42578125" style="6" customWidth="1"/>
    <col min="3593" max="3595" width="9.140625" style="6"/>
    <col min="3596" max="3596" width="16.7109375" style="6" customWidth="1"/>
    <col min="3597" max="3602" width="13.5703125" style="6" customWidth="1"/>
    <col min="3603" max="3606" width="9.140625" style="6"/>
    <col min="3607" max="3607" width="19.85546875" style="6" customWidth="1"/>
    <col min="3608" max="3614" width="12.140625" style="6" customWidth="1"/>
    <col min="3615" max="3841" width="9.140625" style="6"/>
    <col min="3842" max="3842" width="20" style="6" customWidth="1"/>
    <col min="3843" max="3848" width="10.42578125" style="6" customWidth="1"/>
    <col min="3849" max="3851" width="9.140625" style="6"/>
    <col min="3852" max="3852" width="16.7109375" style="6" customWidth="1"/>
    <col min="3853" max="3858" width="13.5703125" style="6" customWidth="1"/>
    <col min="3859" max="3862" width="9.140625" style="6"/>
    <col min="3863" max="3863" width="19.85546875" style="6" customWidth="1"/>
    <col min="3864" max="3870" width="12.140625" style="6" customWidth="1"/>
    <col min="3871" max="4097" width="9.140625" style="6"/>
    <col min="4098" max="4098" width="20" style="6" customWidth="1"/>
    <col min="4099" max="4104" width="10.42578125" style="6" customWidth="1"/>
    <col min="4105" max="4107" width="9.140625" style="6"/>
    <col min="4108" max="4108" width="16.7109375" style="6" customWidth="1"/>
    <col min="4109" max="4114" width="13.5703125" style="6" customWidth="1"/>
    <col min="4115" max="4118" width="9.140625" style="6"/>
    <col min="4119" max="4119" width="19.85546875" style="6" customWidth="1"/>
    <col min="4120" max="4126" width="12.140625" style="6" customWidth="1"/>
    <col min="4127" max="4353" width="9.140625" style="6"/>
    <col min="4354" max="4354" width="20" style="6" customWidth="1"/>
    <col min="4355" max="4360" width="10.42578125" style="6" customWidth="1"/>
    <col min="4361" max="4363" width="9.140625" style="6"/>
    <col min="4364" max="4364" width="16.7109375" style="6" customWidth="1"/>
    <col min="4365" max="4370" width="13.5703125" style="6" customWidth="1"/>
    <col min="4371" max="4374" width="9.140625" style="6"/>
    <col min="4375" max="4375" width="19.85546875" style="6" customWidth="1"/>
    <col min="4376" max="4382" width="12.140625" style="6" customWidth="1"/>
    <col min="4383" max="4609" width="9.140625" style="6"/>
    <col min="4610" max="4610" width="20" style="6" customWidth="1"/>
    <col min="4611" max="4616" width="10.42578125" style="6" customWidth="1"/>
    <col min="4617" max="4619" width="9.140625" style="6"/>
    <col min="4620" max="4620" width="16.7109375" style="6" customWidth="1"/>
    <col min="4621" max="4626" width="13.5703125" style="6" customWidth="1"/>
    <col min="4627" max="4630" width="9.140625" style="6"/>
    <col min="4631" max="4631" width="19.85546875" style="6" customWidth="1"/>
    <col min="4632" max="4638" width="12.140625" style="6" customWidth="1"/>
    <col min="4639" max="4865" width="9.140625" style="6"/>
    <col min="4866" max="4866" width="20" style="6" customWidth="1"/>
    <col min="4867" max="4872" width="10.42578125" style="6" customWidth="1"/>
    <col min="4873" max="4875" width="9.140625" style="6"/>
    <col min="4876" max="4876" width="16.7109375" style="6" customWidth="1"/>
    <col min="4877" max="4882" width="13.5703125" style="6" customWidth="1"/>
    <col min="4883" max="4886" width="9.140625" style="6"/>
    <col min="4887" max="4887" width="19.85546875" style="6" customWidth="1"/>
    <col min="4888" max="4894" width="12.140625" style="6" customWidth="1"/>
    <col min="4895" max="5121" width="9.140625" style="6"/>
    <col min="5122" max="5122" width="20" style="6" customWidth="1"/>
    <col min="5123" max="5128" width="10.42578125" style="6" customWidth="1"/>
    <col min="5129" max="5131" width="9.140625" style="6"/>
    <col min="5132" max="5132" width="16.7109375" style="6" customWidth="1"/>
    <col min="5133" max="5138" width="13.5703125" style="6" customWidth="1"/>
    <col min="5139" max="5142" width="9.140625" style="6"/>
    <col min="5143" max="5143" width="19.85546875" style="6" customWidth="1"/>
    <col min="5144" max="5150" width="12.140625" style="6" customWidth="1"/>
    <col min="5151" max="5377" width="9.140625" style="6"/>
    <col min="5378" max="5378" width="20" style="6" customWidth="1"/>
    <col min="5379" max="5384" width="10.42578125" style="6" customWidth="1"/>
    <col min="5385" max="5387" width="9.140625" style="6"/>
    <col min="5388" max="5388" width="16.7109375" style="6" customWidth="1"/>
    <col min="5389" max="5394" width="13.5703125" style="6" customWidth="1"/>
    <col min="5395" max="5398" width="9.140625" style="6"/>
    <col min="5399" max="5399" width="19.85546875" style="6" customWidth="1"/>
    <col min="5400" max="5406" width="12.140625" style="6" customWidth="1"/>
    <col min="5407" max="5633" width="9.140625" style="6"/>
    <col min="5634" max="5634" width="20" style="6" customWidth="1"/>
    <col min="5635" max="5640" width="10.42578125" style="6" customWidth="1"/>
    <col min="5641" max="5643" width="9.140625" style="6"/>
    <col min="5644" max="5644" width="16.7109375" style="6" customWidth="1"/>
    <col min="5645" max="5650" width="13.5703125" style="6" customWidth="1"/>
    <col min="5651" max="5654" width="9.140625" style="6"/>
    <col min="5655" max="5655" width="19.85546875" style="6" customWidth="1"/>
    <col min="5656" max="5662" width="12.140625" style="6" customWidth="1"/>
    <col min="5663" max="5889" width="9.140625" style="6"/>
    <col min="5890" max="5890" width="20" style="6" customWidth="1"/>
    <col min="5891" max="5896" width="10.42578125" style="6" customWidth="1"/>
    <col min="5897" max="5899" width="9.140625" style="6"/>
    <col min="5900" max="5900" width="16.7109375" style="6" customWidth="1"/>
    <col min="5901" max="5906" width="13.5703125" style="6" customWidth="1"/>
    <col min="5907" max="5910" width="9.140625" style="6"/>
    <col min="5911" max="5911" width="19.85546875" style="6" customWidth="1"/>
    <col min="5912" max="5918" width="12.140625" style="6" customWidth="1"/>
    <col min="5919" max="6145" width="9.140625" style="6"/>
    <col min="6146" max="6146" width="20" style="6" customWidth="1"/>
    <col min="6147" max="6152" width="10.42578125" style="6" customWidth="1"/>
    <col min="6153" max="6155" width="9.140625" style="6"/>
    <col min="6156" max="6156" width="16.7109375" style="6" customWidth="1"/>
    <col min="6157" max="6162" width="13.5703125" style="6" customWidth="1"/>
    <col min="6163" max="6166" width="9.140625" style="6"/>
    <col min="6167" max="6167" width="19.85546875" style="6" customWidth="1"/>
    <col min="6168" max="6174" width="12.140625" style="6" customWidth="1"/>
    <col min="6175" max="6401" width="9.140625" style="6"/>
    <col min="6402" max="6402" width="20" style="6" customWidth="1"/>
    <col min="6403" max="6408" width="10.42578125" style="6" customWidth="1"/>
    <col min="6409" max="6411" width="9.140625" style="6"/>
    <col min="6412" max="6412" width="16.7109375" style="6" customWidth="1"/>
    <col min="6413" max="6418" width="13.5703125" style="6" customWidth="1"/>
    <col min="6419" max="6422" width="9.140625" style="6"/>
    <col min="6423" max="6423" width="19.85546875" style="6" customWidth="1"/>
    <col min="6424" max="6430" width="12.140625" style="6" customWidth="1"/>
    <col min="6431" max="6657" width="9.140625" style="6"/>
    <col min="6658" max="6658" width="20" style="6" customWidth="1"/>
    <col min="6659" max="6664" width="10.42578125" style="6" customWidth="1"/>
    <col min="6665" max="6667" width="9.140625" style="6"/>
    <col min="6668" max="6668" width="16.7109375" style="6" customWidth="1"/>
    <col min="6669" max="6674" width="13.5703125" style="6" customWidth="1"/>
    <col min="6675" max="6678" width="9.140625" style="6"/>
    <col min="6679" max="6679" width="19.85546875" style="6" customWidth="1"/>
    <col min="6680" max="6686" width="12.140625" style="6" customWidth="1"/>
    <col min="6687" max="6913" width="9.140625" style="6"/>
    <col min="6914" max="6914" width="20" style="6" customWidth="1"/>
    <col min="6915" max="6920" width="10.42578125" style="6" customWidth="1"/>
    <col min="6921" max="6923" width="9.140625" style="6"/>
    <col min="6924" max="6924" width="16.7109375" style="6" customWidth="1"/>
    <col min="6925" max="6930" width="13.5703125" style="6" customWidth="1"/>
    <col min="6931" max="6934" width="9.140625" style="6"/>
    <col min="6935" max="6935" width="19.85546875" style="6" customWidth="1"/>
    <col min="6936" max="6942" width="12.140625" style="6" customWidth="1"/>
    <col min="6943" max="7169" width="9.140625" style="6"/>
    <col min="7170" max="7170" width="20" style="6" customWidth="1"/>
    <col min="7171" max="7176" width="10.42578125" style="6" customWidth="1"/>
    <col min="7177" max="7179" width="9.140625" style="6"/>
    <col min="7180" max="7180" width="16.7109375" style="6" customWidth="1"/>
    <col min="7181" max="7186" width="13.5703125" style="6" customWidth="1"/>
    <col min="7187" max="7190" width="9.140625" style="6"/>
    <col min="7191" max="7191" width="19.85546875" style="6" customWidth="1"/>
    <col min="7192" max="7198" width="12.140625" style="6" customWidth="1"/>
    <col min="7199" max="7425" width="9.140625" style="6"/>
    <col min="7426" max="7426" width="20" style="6" customWidth="1"/>
    <col min="7427" max="7432" width="10.42578125" style="6" customWidth="1"/>
    <col min="7433" max="7435" width="9.140625" style="6"/>
    <col min="7436" max="7436" width="16.7109375" style="6" customWidth="1"/>
    <col min="7437" max="7442" width="13.5703125" style="6" customWidth="1"/>
    <col min="7443" max="7446" width="9.140625" style="6"/>
    <col min="7447" max="7447" width="19.85546875" style="6" customWidth="1"/>
    <col min="7448" max="7454" width="12.140625" style="6" customWidth="1"/>
    <col min="7455" max="7681" width="9.140625" style="6"/>
    <col min="7682" max="7682" width="20" style="6" customWidth="1"/>
    <col min="7683" max="7688" width="10.42578125" style="6" customWidth="1"/>
    <col min="7689" max="7691" width="9.140625" style="6"/>
    <col min="7692" max="7692" width="16.7109375" style="6" customWidth="1"/>
    <col min="7693" max="7698" width="13.5703125" style="6" customWidth="1"/>
    <col min="7699" max="7702" width="9.140625" style="6"/>
    <col min="7703" max="7703" width="19.85546875" style="6" customWidth="1"/>
    <col min="7704" max="7710" width="12.140625" style="6" customWidth="1"/>
    <col min="7711" max="7937" width="9.140625" style="6"/>
    <col min="7938" max="7938" width="20" style="6" customWidth="1"/>
    <col min="7939" max="7944" width="10.42578125" style="6" customWidth="1"/>
    <col min="7945" max="7947" width="9.140625" style="6"/>
    <col min="7948" max="7948" width="16.7109375" style="6" customWidth="1"/>
    <col min="7949" max="7954" width="13.5703125" style="6" customWidth="1"/>
    <col min="7955" max="7958" width="9.140625" style="6"/>
    <col min="7959" max="7959" width="19.85546875" style="6" customWidth="1"/>
    <col min="7960" max="7966" width="12.140625" style="6" customWidth="1"/>
    <col min="7967" max="8193" width="9.140625" style="6"/>
    <col min="8194" max="8194" width="20" style="6" customWidth="1"/>
    <col min="8195" max="8200" width="10.42578125" style="6" customWidth="1"/>
    <col min="8201" max="8203" width="9.140625" style="6"/>
    <col min="8204" max="8204" width="16.7109375" style="6" customWidth="1"/>
    <col min="8205" max="8210" width="13.5703125" style="6" customWidth="1"/>
    <col min="8211" max="8214" width="9.140625" style="6"/>
    <col min="8215" max="8215" width="19.85546875" style="6" customWidth="1"/>
    <col min="8216" max="8222" width="12.140625" style="6" customWidth="1"/>
    <col min="8223" max="8449" width="9.140625" style="6"/>
    <col min="8450" max="8450" width="20" style="6" customWidth="1"/>
    <col min="8451" max="8456" width="10.42578125" style="6" customWidth="1"/>
    <col min="8457" max="8459" width="9.140625" style="6"/>
    <col min="8460" max="8460" width="16.7109375" style="6" customWidth="1"/>
    <col min="8461" max="8466" width="13.5703125" style="6" customWidth="1"/>
    <col min="8467" max="8470" width="9.140625" style="6"/>
    <col min="8471" max="8471" width="19.85546875" style="6" customWidth="1"/>
    <col min="8472" max="8478" width="12.140625" style="6" customWidth="1"/>
    <col min="8479" max="8705" width="9.140625" style="6"/>
    <col min="8706" max="8706" width="20" style="6" customWidth="1"/>
    <col min="8707" max="8712" width="10.42578125" style="6" customWidth="1"/>
    <col min="8713" max="8715" width="9.140625" style="6"/>
    <col min="8716" max="8716" width="16.7109375" style="6" customWidth="1"/>
    <col min="8717" max="8722" width="13.5703125" style="6" customWidth="1"/>
    <col min="8723" max="8726" width="9.140625" style="6"/>
    <col min="8727" max="8727" width="19.85546875" style="6" customWidth="1"/>
    <col min="8728" max="8734" width="12.140625" style="6" customWidth="1"/>
    <col min="8735" max="8961" width="9.140625" style="6"/>
    <col min="8962" max="8962" width="20" style="6" customWidth="1"/>
    <col min="8963" max="8968" width="10.42578125" style="6" customWidth="1"/>
    <col min="8969" max="8971" width="9.140625" style="6"/>
    <col min="8972" max="8972" width="16.7109375" style="6" customWidth="1"/>
    <col min="8973" max="8978" width="13.5703125" style="6" customWidth="1"/>
    <col min="8979" max="8982" width="9.140625" style="6"/>
    <col min="8983" max="8983" width="19.85546875" style="6" customWidth="1"/>
    <col min="8984" max="8990" width="12.140625" style="6" customWidth="1"/>
    <col min="8991" max="9217" width="9.140625" style="6"/>
    <col min="9218" max="9218" width="20" style="6" customWidth="1"/>
    <col min="9219" max="9224" width="10.42578125" style="6" customWidth="1"/>
    <col min="9225" max="9227" width="9.140625" style="6"/>
    <col min="9228" max="9228" width="16.7109375" style="6" customWidth="1"/>
    <col min="9229" max="9234" width="13.5703125" style="6" customWidth="1"/>
    <col min="9235" max="9238" width="9.140625" style="6"/>
    <col min="9239" max="9239" width="19.85546875" style="6" customWidth="1"/>
    <col min="9240" max="9246" width="12.140625" style="6" customWidth="1"/>
    <col min="9247" max="9473" width="9.140625" style="6"/>
    <col min="9474" max="9474" width="20" style="6" customWidth="1"/>
    <col min="9475" max="9480" width="10.42578125" style="6" customWidth="1"/>
    <col min="9481" max="9483" width="9.140625" style="6"/>
    <col min="9484" max="9484" width="16.7109375" style="6" customWidth="1"/>
    <col min="9485" max="9490" width="13.5703125" style="6" customWidth="1"/>
    <col min="9491" max="9494" width="9.140625" style="6"/>
    <col min="9495" max="9495" width="19.85546875" style="6" customWidth="1"/>
    <col min="9496" max="9502" width="12.140625" style="6" customWidth="1"/>
    <col min="9503" max="9729" width="9.140625" style="6"/>
    <col min="9730" max="9730" width="20" style="6" customWidth="1"/>
    <col min="9731" max="9736" width="10.42578125" style="6" customWidth="1"/>
    <col min="9737" max="9739" width="9.140625" style="6"/>
    <col min="9740" max="9740" width="16.7109375" style="6" customWidth="1"/>
    <col min="9741" max="9746" width="13.5703125" style="6" customWidth="1"/>
    <col min="9747" max="9750" width="9.140625" style="6"/>
    <col min="9751" max="9751" width="19.85546875" style="6" customWidth="1"/>
    <col min="9752" max="9758" width="12.140625" style="6" customWidth="1"/>
    <col min="9759" max="9985" width="9.140625" style="6"/>
    <col min="9986" max="9986" width="20" style="6" customWidth="1"/>
    <col min="9987" max="9992" width="10.42578125" style="6" customWidth="1"/>
    <col min="9993" max="9995" width="9.140625" style="6"/>
    <col min="9996" max="9996" width="16.7109375" style="6" customWidth="1"/>
    <col min="9997" max="10002" width="13.5703125" style="6" customWidth="1"/>
    <col min="10003" max="10006" width="9.140625" style="6"/>
    <col min="10007" max="10007" width="19.85546875" style="6" customWidth="1"/>
    <col min="10008" max="10014" width="12.140625" style="6" customWidth="1"/>
    <col min="10015" max="10241" width="9.140625" style="6"/>
    <col min="10242" max="10242" width="20" style="6" customWidth="1"/>
    <col min="10243" max="10248" width="10.42578125" style="6" customWidth="1"/>
    <col min="10249" max="10251" width="9.140625" style="6"/>
    <col min="10252" max="10252" width="16.7109375" style="6" customWidth="1"/>
    <col min="10253" max="10258" width="13.5703125" style="6" customWidth="1"/>
    <col min="10259" max="10262" width="9.140625" style="6"/>
    <col min="10263" max="10263" width="19.85546875" style="6" customWidth="1"/>
    <col min="10264" max="10270" width="12.140625" style="6" customWidth="1"/>
    <col min="10271" max="10497" width="9.140625" style="6"/>
    <col min="10498" max="10498" width="20" style="6" customWidth="1"/>
    <col min="10499" max="10504" width="10.42578125" style="6" customWidth="1"/>
    <col min="10505" max="10507" width="9.140625" style="6"/>
    <col min="10508" max="10508" width="16.7109375" style="6" customWidth="1"/>
    <col min="10509" max="10514" width="13.5703125" style="6" customWidth="1"/>
    <col min="10515" max="10518" width="9.140625" style="6"/>
    <col min="10519" max="10519" width="19.85546875" style="6" customWidth="1"/>
    <col min="10520" max="10526" width="12.140625" style="6" customWidth="1"/>
    <col min="10527" max="10753" width="9.140625" style="6"/>
    <col min="10754" max="10754" width="20" style="6" customWidth="1"/>
    <col min="10755" max="10760" width="10.42578125" style="6" customWidth="1"/>
    <col min="10761" max="10763" width="9.140625" style="6"/>
    <col min="10764" max="10764" width="16.7109375" style="6" customWidth="1"/>
    <col min="10765" max="10770" width="13.5703125" style="6" customWidth="1"/>
    <col min="10771" max="10774" width="9.140625" style="6"/>
    <col min="10775" max="10775" width="19.85546875" style="6" customWidth="1"/>
    <col min="10776" max="10782" width="12.140625" style="6" customWidth="1"/>
    <col min="10783" max="11009" width="9.140625" style="6"/>
    <col min="11010" max="11010" width="20" style="6" customWidth="1"/>
    <col min="11011" max="11016" width="10.42578125" style="6" customWidth="1"/>
    <col min="11017" max="11019" width="9.140625" style="6"/>
    <col min="11020" max="11020" width="16.7109375" style="6" customWidth="1"/>
    <col min="11021" max="11026" width="13.5703125" style="6" customWidth="1"/>
    <col min="11027" max="11030" width="9.140625" style="6"/>
    <col min="11031" max="11031" width="19.85546875" style="6" customWidth="1"/>
    <col min="11032" max="11038" width="12.140625" style="6" customWidth="1"/>
    <col min="11039" max="11265" width="9.140625" style="6"/>
    <col min="11266" max="11266" width="20" style="6" customWidth="1"/>
    <col min="11267" max="11272" width="10.42578125" style="6" customWidth="1"/>
    <col min="11273" max="11275" width="9.140625" style="6"/>
    <col min="11276" max="11276" width="16.7109375" style="6" customWidth="1"/>
    <col min="11277" max="11282" width="13.5703125" style="6" customWidth="1"/>
    <col min="11283" max="11286" width="9.140625" style="6"/>
    <col min="11287" max="11287" width="19.85546875" style="6" customWidth="1"/>
    <col min="11288" max="11294" width="12.140625" style="6" customWidth="1"/>
    <col min="11295" max="11521" width="9.140625" style="6"/>
    <col min="11522" max="11522" width="20" style="6" customWidth="1"/>
    <col min="11523" max="11528" width="10.42578125" style="6" customWidth="1"/>
    <col min="11529" max="11531" width="9.140625" style="6"/>
    <col min="11532" max="11532" width="16.7109375" style="6" customWidth="1"/>
    <col min="11533" max="11538" width="13.5703125" style="6" customWidth="1"/>
    <col min="11539" max="11542" width="9.140625" style="6"/>
    <col min="11543" max="11543" width="19.85546875" style="6" customWidth="1"/>
    <col min="11544" max="11550" width="12.140625" style="6" customWidth="1"/>
    <col min="11551" max="11777" width="9.140625" style="6"/>
    <col min="11778" max="11778" width="20" style="6" customWidth="1"/>
    <col min="11779" max="11784" width="10.42578125" style="6" customWidth="1"/>
    <col min="11785" max="11787" width="9.140625" style="6"/>
    <col min="11788" max="11788" width="16.7109375" style="6" customWidth="1"/>
    <col min="11789" max="11794" width="13.5703125" style="6" customWidth="1"/>
    <col min="11795" max="11798" width="9.140625" style="6"/>
    <col min="11799" max="11799" width="19.85546875" style="6" customWidth="1"/>
    <col min="11800" max="11806" width="12.140625" style="6" customWidth="1"/>
    <col min="11807" max="12033" width="9.140625" style="6"/>
    <col min="12034" max="12034" width="20" style="6" customWidth="1"/>
    <col min="12035" max="12040" width="10.42578125" style="6" customWidth="1"/>
    <col min="12041" max="12043" width="9.140625" style="6"/>
    <col min="12044" max="12044" width="16.7109375" style="6" customWidth="1"/>
    <col min="12045" max="12050" width="13.5703125" style="6" customWidth="1"/>
    <col min="12051" max="12054" width="9.140625" style="6"/>
    <col min="12055" max="12055" width="19.85546875" style="6" customWidth="1"/>
    <col min="12056" max="12062" width="12.140625" style="6" customWidth="1"/>
    <col min="12063" max="12289" width="9.140625" style="6"/>
    <col min="12290" max="12290" width="20" style="6" customWidth="1"/>
    <col min="12291" max="12296" width="10.42578125" style="6" customWidth="1"/>
    <col min="12297" max="12299" width="9.140625" style="6"/>
    <col min="12300" max="12300" width="16.7109375" style="6" customWidth="1"/>
    <col min="12301" max="12306" width="13.5703125" style="6" customWidth="1"/>
    <col min="12307" max="12310" width="9.140625" style="6"/>
    <col min="12311" max="12311" width="19.85546875" style="6" customWidth="1"/>
    <col min="12312" max="12318" width="12.140625" style="6" customWidth="1"/>
    <col min="12319" max="12545" width="9.140625" style="6"/>
    <col min="12546" max="12546" width="20" style="6" customWidth="1"/>
    <col min="12547" max="12552" width="10.42578125" style="6" customWidth="1"/>
    <col min="12553" max="12555" width="9.140625" style="6"/>
    <col min="12556" max="12556" width="16.7109375" style="6" customWidth="1"/>
    <col min="12557" max="12562" width="13.5703125" style="6" customWidth="1"/>
    <col min="12563" max="12566" width="9.140625" style="6"/>
    <col min="12567" max="12567" width="19.85546875" style="6" customWidth="1"/>
    <col min="12568" max="12574" width="12.140625" style="6" customWidth="1"/>
    <col min="12575" max="12801" width="9.140625" style="6"/>
    <col min="12802" max="12802" width="20" style="6" customWidth="1"/>
    <col min="12803" max="12808" width="10.42578125" style="6" customWidth="1"/>
    <col min="12809" max="12811" width="9.140625" style="6"/>
    <col min="12812" max="12812" width="16.7109375" style="6" customWidth="1"/>
    <col min="12813" max="12818" width="13.5703125" style="6" customWidth="1"/>
    <col min="12819" max="12822" width="9.140625" style="6"/>
    <col min="12823" max="12823" width="19.85546875" style="6" customWidth="1"/>
    <col min="12824" max="12830" width="12.140625" style="6" customWidth="1"/>
    <col min="12831" max="13057" width="9.140625" style="6"/>
    <col min="13058" max="13058" width="20" style="6" customWidth="1"/>
    <col min="13059" max="13064" width="10.42578125" style="6" customWidth="1"/>
    <col min="13065" max="13067" width="9.140625" style="6"/>
    <col min="13068" max="13068" width="16.7109375" style="6" customWidth="1"/>
    <col min="13069" max="13074" width="13.5703125" style="6" customWidth="1"/>
    <col min="13075" max="13078" width="9.140625" style="6"/>
    <col min="13079" max="13079" width="19.85546875" style="6" customWidth="1"/>
    <col min="13080" max="13086" width="12.140625" style="6" customWidth="1"/>
    <col min="13087" max="13313" width="9.140625" style="6"/>
    <col min="13314" max="13314" width="20" style="6" customWidth="1"/>
    <col min="13315" max="13320" width="10.42578125" style="6" customWidth="1"/>
    <col min="13321" max="13323" width="9.140625" style="6"/>
    <col min="13324" max="13324" width="16.7109375" style="6" customWidth="1"/>
    <col min="13325" max="13330" width="13.5703125" style="6" customWidth="1"/>
    <col min="13331" max="13334" width="9.140625" style="6"/>
    <col min="13335" max="13335" width="19.85546875" style="6" customWidth="1"/>
    <col min="13336" max="13342" width="12.140625" style="6" customWidth="1"/>
    <col min="13343" max="13569" width="9.140625" style="6"/>
    <col min="13570" max="13570" width="20" style="6" customWidth="1"/>
    <col min="13571" max="13576" width="10.42578125" style="6" customWidth="1"/>
    <col min="13577" max="13579" width="9.140625" style="6"/>
    <col min="13580" max="13580" width="16.7109375" style="6" customWidth="1"/>
    <col min="13581" max="13586" width="13.5703125" style="6" customWidth="1"/>
    <col min="13587" max="13590" width="9.140625" style="6"/>
    <col min="13591" max="13591" width="19.85546875" style="6" customWidth="1"/>
    <col min="13592" max="13598" width="12.140625" style="6" customWidth="1"/>
    <col min="13599" max="13825" width="9.140625" style="6"/>
    <col min="13826" max="13826" width="20" style="6" customWidth="1"/>
    <col min="13827" max="13832" width="10.42578125" style="6" customWidth="1"/>
    <col min="13833" max="13835" width="9.140625" style="6"/>
    <col min="13836" max="13836" width="16.7109375" style="6" customWidth="1"/>
    <col min="13837" max="13842" width="13.5703125" style="6" customWidth="1"/>
    <col min="13843" max="13846" width="9.140625" style="6"/>
    <col min="13847" max="13847" width="19.85546875" style="6" customWidth="1"/>
    <col min="13848" max="13854" width="12.140625" style="6" customWidth="1"/>
    <col min="13855" max="14081" width="9.140625" style="6"/>
    <col min="14082" max="14082" width="20" style="6" customWidth="1"/>
    <col min="14083" max="14088" width="10.42578125" style="6" customWidth="1"/>
    <col min="14089" max="14091" width="9.140625" style="6"/>
    <col min="14092" max="14092" width="16.7109375" style="6" customWidth="1"/>
    <col min="14093" max="14098" width="13.5703125" style="6" customWidth="1"/>
    <col min="14099" max="14102" width="9.140625" style="6"/>
    <col min="14103" max="14103" width="19.85546875" style="6" customWidth="1"/>
    <col min="14104" max="14110" width="12.140625" style="6" customWidth="1"/>
    <col min="14111" max="14337" width="9.140625" style="6"/>
    <col min="14338" max="14338" width="20" style="6" customWidth="1"/>
    <col min="14339" max="14344" width="10.42578125" style="6" customWidth="1"/>
    <col min="14345" max="14347" width="9.140625" style="6"/>
    <col min="14348" max="14348" width="16.7109375" style="6" customWidth="1"/>
    <col min="14349" max="14354" width="13.5703125" style="6" customWidth="1"/>
    <col min="14355" max="14358" width="9.140625" style="6"/>
    <col min="14359" max="14359" width="19.85546875" style="6" customWidth="1"/>
    <col min="14360" max="14366" width="12.140625" style="6" customWidth="1"/>
    <col min="14367" max="14593" width="9.140625" style="6"/>
    <col min="14594" max="14594" width="20" style="6" customWidth="1"/>
    <col min="14595" max="14600" width="10.42578125" style="6" customWidth="1"/>
    <col min="14601" max="14603" width="9.140625" style="6"/>
    <col min="14604" max="14604" width="16.7109375" style="6" customWidth="1"/>
    <col min="14605" max="14610" width="13.5703125" style="6" customWidth="1"/>
    <col min="14611" max="14614" width="9.140625" style="6"/>
    <col min="14615" max="14615" width="19.85546875" style="6" customWidth="1"/>
    <col min="14616" max="14622" width="12.140625" style="6" customWidth="1"/>
    <col min="14623" max="14849" width="9.140625" style="6"/>
    <col min="14850" max="14850" width="20" style="6" customWidth="1"/>
    <col min="14851" max="14856" width="10.42578125" style="6" customWidth="1"/>
    <col min="14857" max="14859" width="9.140625" style="6"/>
    <col min="14860" max="14860" width="16.7109375" style="6" customWidth="1"/>
    <col min="14861" max="14866" width="13.5703125" style="6" customWidth="1"/>
    <col min="14867" max="14870" width="9.140625" style="6"/>
    <col min="14871" max="14871" width="19.85546875" style="6" customWidth="1"/>
    <col min="14872" max="14878" width="12.140625" style="6" customWidth="1"/>
    <col min="14879" max="15105" width="9.140625" style="6"/>
    <col min="15106" max="15106" width="20" style="6" customWidth="1"/>
    <col min="15107" max="15112" width="10.42578125" style="6" customWidth="1"/>
    <col min="15113" max="15115" width="9.140625" style="6"/>
    <col min="15116" max="15116" width="16.7109375" style="6" customWidth="1"/>
    <col min="15117" max="15122" width="13.5703125" style="6" customWidth="1"/>
    <col min="15123" max="15126" width="9.140625" style="6"/>
    <col min="15127" max="15127" width="19.85546875" style="6" customWidth="1"/>
    <col min="15128" max="15134" width="12.140625" style="6" customWidth="1"/>
    <col min="15135" max="15361" width="9.140625" style="6"/>
    <col min="15362" max="15362" width="20" style="6" customWidth="1"/>
    <col min="15363" max="15368" width="10.42578125" style="6" customWidth="1"/>
    <col min="15369" max="15371" width="9.140625" style="6"/>
    <col min="15372" max="15372" width="16.7109375" style="6" customWidth="1"/>
    <col min="15373" max="15378" width="13.5703125" style="6" customWidth="1"/>
    <col min="15379" max="15382" width="9.140625" style="6"/>
    <col min="15383" max="15383" width="19.85546875" style="6" customWidth="1"/>
    <col min="15384" max="15390" width="12.140625" style="6" customWidth="1"/>
    <col min="15391" max="15617" width="9.140625" style="6"/>
    <col min="15618" max="15618" width="20" style="6" customWidth="1"/>
    <col min="15619" max="15624" width="10.42578125" style="6" customWidth="1"/>
    <col min="15625" max="15627" width="9.140625" style="6"/>
    <col min="15628" max="15628" width="16.7109375" style="6" customWidth="1"/>
    <col min="15629" max="15634" width="13.5703125" style="6" customWidth="1"/>
    <col min="15635" max="15638" width="9.140625" style="6"/>
    <col min="15639" max="15639" width="19.85546875" style="6" customWidth="1"/>
    <col min="15640" max="15646" width="12.140625" style="6" customWidth="1"/>
    <col min="15647" max="15873" width="9.140625" style="6"/>
    <col min="15874" max="15874" width="20" style="6" customWidth="1"/>
    <col min="15875" max="15880" width="10.42578125" style="6" customWidth="1"/>
    <col min="15881" max="15883" width="9.140625" style="6"/>
    <col min="15884" max="15884" width="16.7109375" style="6" customWidth="1"/>
    <col min="15885" max="15890" width="13.5703125" style="6" customWidth="1"/>
    <col min="15891" max="15894" width="9.140625" style="6"/>
    <col min="15895" max="15895" width="19.85546875" style="6" customWidth="1"/>
    <col min="15896" max="15902" width="12.140625" style="6" customWidth="1"/>
    <col min="15903" max="16129" width="9.140625" style="6"/>
    <col min="16130" max="16130" width="20" style="6" customWidth="1"/>
    <col min="16131" max="16136" width="10.42578125" style="6" customWidth="1"/>
    <col min="16137" max="16139" width="9.140625" style="6"/>
    <col min="16140" max="16140" width="16.7109375" style="6" customWidth="1"/>
    <col min="16141" max="16146" width="13.5703125" style="6" customWidth="1"/>
    <col min="16147" max="16150" width="9.140625" style="6"/>
    <col min="16151" max="16151" width="19.85546875" style="6" customWidth="1"/>
    <col min="16152" max="16158" width="12.140625" style="6" customWidth="1"/>
    <col min="16159" max="16384" width="9.140625" style="6"/>
  </cols>
  <sheetData>
    <row r="1" spans="2:28">
      <c r="B1" s="6" t="s">
        <v>25</v>
      </c>
      <c r="L1" s="6" t="s">
        <v>25</v>
      </c>
      <c r="W1" s="6" t="s">
        <v>25</v>
      </c>
    </row>
    <row r="3" spans="2:28">
      <c r="B3" s="6" t="s">
        <v>147</v>
      </c>
      <c r="L3" s="6" t="s">
        <v>147</v>
      </c>
      <c r="W3" s="6" t="s">
        <v>147</v>
      </c>
    </row>
    <row r="4" spans="2:28">
      <c r="B4" s="6" t="s">
        <v>148</v>
      </c>
      <c r="L4" s="6" t="s">
        <v>148</v>
      </c>
      <c r="W4" s="6" t="s">
        <v>148</v>
      </c>
    </row>
    <row r="5" spans="2:28">
      <c r="B5" s="6" t="s">
        <v>149</v>
      </c>
      <c r="L5" s="6" t="s">
        <v>149</v>
      </c>
      <c r="W5" s="6" t="s">
        <v>149</v>
      </c>
    </row>
    <row r="6" spans="2:28">
      <c r="B6" s="6" t="s">
        <v>150</v>
      </c>
      <c r="C6" s="7" t="s">
        <v>151</v>
      </c>
      <c r="D6" s="7" t="s">
        <v>152</v>
      </c>
      <c r="L6" s="6" t="s">
        <v>150</v>
      </c>
      <c r="M6" s="7" t="s">
        <v>151</v>
      </c>
      <c r="N6" s="7" t="s">
        <v>152</v>
      </c>
      <c r="W6" s="6" t="s">
        <v>150</v>
      </c>
      <c r="X6" s="7" t="s">
        <v>151</v>
      </c>
      <c r="Y6" s="7" t="s">
        <v>152</v>
      </c>
    </row>
    <row r="7" spans="2:28">
      <c r="B7" s="6" t="s">
        <v>12</v>
      </c>
      <c r="C7" s="7">
        <v>300</v>
      </c>
      <c r="D7" s="7">
        <v>120</v>
      </c>
      <c r="L7" s="6" t="s">
        <v>12</v>
      </c>
      <c r="M7" s="7">
        <v>300</v>
      </c>
      <c r="N7" s="7">
        <v>120</v>
      </c>
      <c r="W7" s="6" t="s">
        <v>12</v>
      </c>
      <c r="X7" s="7">
        <v>300</v>
      </c>
      <c r="Y7" s="7">
        <v>120</v>
      </c>
    </row>
    <row r="8" spans="2:28">
      <c r="B8" s="6" t="s">
        <v>13</v>
      </c>
      <c r="C8" s="7">
        <v>63.68</v>
      </c>
      <c r="D8" s="7">
        <v>23.1</v>
      </c>
      <c r="L8" s="6" t="s">
        <v>13</v>
      </c>
      <c r="M8" s="7">
        <v>63.68</v>
      </c>
      <c r="N8" s="7">
        <v>23.1</v>
      </c>
      <c r="W8" s="6" t="s">
        <v>13</v>
      </c>
      <c r="X8" s="7">
        <v>63.68</v>
      </c>
      <c r="Y8" s="7">
        <v>23.1</v>
      </c>
    </row>
    <row r="10" spans="2:28" ht="13.5">
      <c r="B10" s="6" t="s">
        <v>153</v>
      </c>
      <c r="D10" s="35"/>
      <c r="L10" s="6" t="s">
        <v>154</v>
      </c>
      <c r="N10" s="34"/>
      <c r="W10" s="36" t="s">
        <v>155</v>
      </c>
      <c r="X10" s="37"/>
      <c r="Y10" s="38"/>
      <c r="Z10" s="34"/>
    </row>
    <row r="11" spans="2:28">
      <c r="B11" s="6" t="s">
        <v>156</v>
      </c>
      <c r="C11" s="7">
        <v>18.468351999999999</v>
      </c>
      <c r="L11" s="6" t="s">
        <v>156</v>
      </c>
      <c r="M11" s="7">
        <v>6.0447139999999999</v>
      </c>
      <c r="W11" s="6" t="s">
        <v>156</v>
      </c>
      <c r="X11" s="7">
        <v>42.852294000000001</v>
      </c>
    </row>
    <row r="12" spans="2:28">
      <c r="B12" s="6" t="s">
        <v>157</v>
      </c>
      <c r="C12" s="7">
        <v>1.1379280000000001</v>
      </c>
      <c r="L12" s="6" t="s">
        <v>157</v>
      </c>
      <c r="M12" s="7">
        <v>0.49442000000000003</v>
      </c>
      <c r="W12" s="6" t="s">
        <v>157</v>
      </c>
      <c r="X12" s="7">
        <v>1.197751</v>
      </c>
    </row>
    <row r="13" spans="2:28">
      <c r="B13" s="6" t="s">
        <v>21</v>
      </c>
      <c r="C13" s="8">
        <v>0.83479999999999999</v>
      </c>
      <c r="L13" s="6" t="s">
        <v>21</v>
      </c>
      <c r="M13" s="8">
        <v>0.48870000000000002</v>
      </c>
      <c r="W13" s="6" t="s">
        <v>21</v>
      </c>
      <c r="X13" s="8">
        <v>0.91749999999999998</v>
      </c>
    </row>
    <row r="14" spans="2:28">
      <c r="B14" s="6" t="s">
        <v>22</v>
      </c>
      <c r="C14" s="8">
        <v>6.1615000000000002</v>
      </c>
      <c r="L14" s="6" t="s">
        <v>22</v>
      </c>
      <c r="M14" s="8">
        <v>8.1793999999999993</v>
      </c>
      <c r="W14" s="6" t="s">
        <v>22</v>
      </c>
      <c r="X14" s="8">
        <v>2.7951000000000001</v>
      </c>
    </row>
    <row r="16" spans="2:28">
      <c r="B16" s="6" t="s">
        <v>158</v>
      </c>
      <c r="C16" s="7" t="s">
        <v>5</v>
      </c>
      <c r="D16" s="7" t="s">
        <v>159</v>
      </c>
      <c r="E16" s="7" t="s">
        <v>21</v>
      </c>
      <c r="F16" s="7" t="s">
        <v>160</v>
      </c>
      <c r="G16" s="7" t="s">
        <v>161</v>
      </c>
      <c r="L16" s="6" t="s">
        <v>158</v>
      </c>
      <c r="M16" s="7" t="s">
        <v>5</v>
      </c>
      <c r="N16" s="7" t="s">
        <v>159</v>
      </c>
      <c r="O16" s="7" t="s">
        <v>21</v>
      </c>
      <c r="P16" s="7" t="s">
        <v>160</v>
      </c>
      <c r="Q16" s="7" t="s">
        <v>161</v>
      </c>
      <c r="W16" s="6" t="s">
        <v>158</v>
      </c>
      <c r="X16" s="7" t="s">
        <v>5</v>
      </c>
      <c r="Y16" s="7" t="s">
        <v>159</v>
      </c>
      <c r="Z16" s="7" t="s">
        <v>21</v>
      </c>
      <c r="AA16" s="7" t="s">
        <v>160</v>
      </c>
      <c r="AB16" s="7" t="s">
        <v>161</v>
      </c>
    </row>
    <row r="17" spans="2:29">
      <c r="B17" s="6" t="s">
        <v>162</v>
      </c>
      <c r="C17" s="7">
        <v>2</v>
      </c>
      <c r="D17" s="7">
        <v>19765</v>
      </c>
      <c r="E17" s="7">
        <v>0.81159999999999999</v>
      </c>
      <c r="F17" s="7">
        <v>7631.93</v>
      </c>
      <c r="G17" s="7" t="s">
        <v>18</v>
      </c>
      <c r="L17" s="6" t="s">
        <v>162</v>
      </c>
      <c r="M17" s="7">
        <v>2</v>
      </c>
      <c r="N17" s="7">
        <v>713.09533799999997</v>
      </c>
      <c r="O17" s="7">
        <v>0.48020000000000002</v>
      </c>
      <c r="P17" s="7">
        <v>1458.56</v>
      </c>
      <c r="Q17" s="7" t="s">
        <v>18</v>
      </c>
      <c r="W17" s="6" t="s">
        <v>162</v>
      </c>
      <c r="X17" s="7">
        <v>2</v>
      </c>
      <c r="Y17" s="7">
        <v>48979</v>
      </c>
      <c r="Z17" s="7">
        <v>0.9073</v>
      </c>
      <c r="AA17" s="7">
        <v>17070.3</v>
      </c>
      <c r="AB17" s="7" t="s">
        <v>18</v>
      </c>
    </row>
    <row r="18" spans="2:29">
      <c r="B18" s="6" t="s">
        <v>163</v>
      </c>
      <c r="C18" s="7">
        <v>2</v>
      </c>
      <c r="D18" s="7">
        <v>459.44177500000001</v>
      </c>
      <c r="E18" s="7">
        <v>1.89E-2</v>
      </c>
      <c r="F18" s="7">
        <v>177.41</v>
      </c>
      <c r="G18" s="7" t="s">
        <v>18</v>
      </c>
      <c r="L18" s="6" t="s">
        <v>163</v>
      </c>
      <c r="M18" s="7">
        <v>2</v>
      </c>
      <c r="N18" s="7">
        <v>4.4510170000000002</v>
      </c>
      <c r="O18" s="7">
        <v>3.0000000000000001E-3</v>
      </c>
      <c r="P18" s="7">
        <v>9.1</v>
      </c>
      <c r="Q18" s="7">
        <v>1E-4</v>
      </c>
      <c r="W18" s="6" t="s">
        <v>163</v>
      </c>
      <c r="X18" s="7">
        <v>2</v>
      </c>
      <c r="Y18" s="7">
        <v>377.239938</v>
      </c>
      <c r="Z18" s="7">
        <v>7.0000000000000001E-3</v>
      </c>
      <c r="AA18" s="7">
        <v>131.47999999999999</v>
      </c>
      <c r="AB18" s="7" t="s">
        <v>18</v>
      </c>
    </row>
    <row r="19" spans="2:29">
      <c r="B19" s="6" t="s">
        <v>164</v>
      </c>
      <c r="C19" s="7">
        <v>1</v>
      </c>
      <c r="D19" s="7">
        <v>105.38781</v>
      </c>
      <c r="E19" s="7">
        <v>4.3E-3</v>
      </c>
      <c r="F19" s="7">
        <v>81.39</v>
      </c>
      <c r="G19" s="7" t="s">
        <v>18</v>
      </c>
      <c r="L19" s="6" t="s">
        <v>164</v>
      </c>
      <c r="M19" s="7">
        <v>1</v>
      </c>
      <c r="N19" s="7">
        <v>8.1710039999999999</v>
      </c>
      <c r="O19" s="7">
        <v>5.4999999999999997E-3</v>
      </c>
      <c r="P19" s="7">
        <v>33.43</v>
      </c>
      <c r="Q19" s="7" t="s">
        <v>18</v>
      </c>
      <c r="W19" s="6" t="s">
        <v>164</v>
      </c>
      <c r="X19" s="7">
        <v>1</v>
      </c>
      <c r="Y19" s="7">
        <v>172.248651</v>
      </c>
      <c r="Z19" s="7">
        <v>3.2000000000000002E-3</v>
      </c>
      <c r="AA19" s="7">
        <v>120.07</v>
      </c>
      <c r="AB19" s="7" t="s">
        <v>18</v>
      </c>
    </row>
    <row r="20" spans="2:29">
      <c r="B20" s="6" t="s">
        <v>165</v>
      </c>
      <c r="C20" s="7">
        <v>5</v>
      </c>
      <c r="D20" s="7">
        <v>20330</v>
      </c>
      <c r="E20" s="7">
        <v>0.83479999999999999</v>
      </c>
      <c r="F20" s="7">
        <v>3140.01</v>
      </c>
      <c r="G20" s="7" t="s">
        <v>18</v>
      </c>
      <c r="L20" s="6" t="s">
        <v>165</v>
      </c>
      <c r="M20" s="7">
        <v>5</v>
      </c>
      <c r="N20" s="7">
        <v>725.71735899999999</v>
      </c>
      <c r="O20" s="7">
        <v>0.48870000000000002</v>
      </c>
      <c r="P20" s="7">
        <v>593.75</v>
      </c>
      <c r="Q20" s="7" t="s">
        <v>18</v>
      </c>
      <c r="W20" s="6" t="s">
        <v>165</v>
      </c>
      <c r="X20" s="7">
        <v>5</v>
      </c>
      <c r="Y20" s="7">
        <v>49528</v>
      </c>
      <c r="Z20" s="7">
        <v>0.91749999999999998</v>
      </c>
      <c r="AA20" s="7">
        <v>6904.74</v>
      </c>
      <c r="AB20" s="7" t="s">
        <v>18</v>
      </c>
    </row>
    <row r="22" spans="2:29">
      <c r="B22" s="6" t="s">
        <v>166</v>
      </c>
      <c r="C22" s="7" t="s">
        <v>5</v>
      </c>
      <c r="D22" s="7" t="s">
        <v>167</v>
      </c>
      <c r="E22" s="7" t="s">
        <v>168</v>
      </c>
      <c r="F22" s="7" t="s">
        <v>160</v>
      </c>
      <c r="G22" s="7" t="s">
        <v>161</v>
      </c>
      <c r="L22" s="6" t="s">
        <v>166</v>
      </c>
      <c r="M22" s="7" t="s">
        <v>5</v>
      </c>
      <c r="N22" s="7" t="s">
        <v>167</v>
      </c>
      <c r="O22" s="7" t="s">
        <v>168</v>
      </c>
      <c r="P22" s="7" t="s">
        <v>160</v>
      </c>
      <c r="Q22" s="7" t="s">
        <v>161</v>
      </c>
      <c r="W22" s="6" t="s">
        <v>166</v>
      </c>
      <c r="X22" s="7" t="s">
        <v>5</v>
      </c>
      <c r="Y22" s="7" t="s">
        <v>167</v>
      </c>
      <c r="Z22" s="7" t="s">
        <v>168</v>
      </c>
      <c r="AA22" s="7" t="s">
        <v>160</v>
      </c>
      <c r="AB22" s="7" t="s">
        <v>161</v>
      </c>
    </row>
    <row r="23" spans="2:29">
      <c r="B23" s="6" t="s">
        <v>169</v>
      </c>
      <c r="C23" s="7">
        <v>3063</v>
      </c>
      <c r="D23" s="7">
        <v>3990.518791</v>
      </c>
      <c r="E23" s="7">
        <v>1.3028139999999999</v>
      </c>
      <c r="F23" s="7">
        <v>1.79</v>
      </c>
      <c r="G23" s="7">
        <v>8.9999999999999993E-3</v>
      </c>
      <c r="L23" s="6" t="s">
        <v>169</v>
      </c>
      <c r="M23" s="7">
        <v>3063</v>
      </c>
      <c r="N23" s="7">
        <v>746.73358700000006</v>
      </c>
      <c r="O23" s="7">
        <v>0.24379200000000001</v>
      </c>
      <c r="P23" s="7">
        <v>0.84</v>
      </c>
      <c r="Q23" s="7">
        <v>0.82020000000000004</v>
      </c>
      <c r="W23" s="6" t="s">
        <v>169</v>
      </c>
      <c r="X23" s="7">
        <v>3063</v>
      </c>
      <c r="Y23" s="7">
        <v>4420.1397370000004</v>
      </c>
      <c r="Z23" s="7">
        <v>1.4430750000000001</v>
      </c>
      <c r="AA23" s="7">
        <v>1.74</v>
      </c>
      <c r="AB23" s="7">
        <v>1.2E-2</v>
      </c>
    </row>
    <row r="24" spans="2:29">
      <c r="B24" s="6" t="s">
        <v>170</v>
      </c>
      <c r="C24" s="7">
        <v>43</v>
      </c>
      <c r="D24" s="7">
        <v>31.378450000000001</v>
      </c>
      <c r="E24" s="7">
        <v>0.72973100000000002</v>
      </c>
      <c r="L24" s="6" t="s">
        <v>170</v>
      </c>
      <c r="M24" s="7">
        <v>43</v>
      </c>
      <c r="N24" s="7">
        <v>12.5326</v>
      </c>
      <c r="O24" s="7">
        <v>0.29145599999999999</v>
      </c>
      <c r="W24" s="6" t="s">
        <v>170</v>
      </c>
      <c r="X24" s="7">
        <v>43</v>
      </c>
      <c r="Y24" s="7">
        <v>35.754249999999999</v>
      </c>
      <c r="Z24" s="7">
        <v>0.83149399999999996</v>
      </c>
    </row>
    <row r="25" spans="2:29">
      <c r="B25" s="6" t="s">
        <v>171</v>
      </c>
      <c r="C25" s="7">
        <v>3106</v>
      </c>
      <c r="D25" s="7">
        <v>4021.8972410000001</v>
      </c>
      <c r="E25" s="7">
        <v>1.29488</v>
      </c>
      <c r="L25" s="6" t="s">
        <v>171</v>
      </c>
      <c r="M25" s="7">
        <v>3106</v>
      </c>
      <c r="N25" s="7">
        <v>759.26618699999995</v>
      </c>
      <c r="O25" s="7">
        <v>0.244451</v>
      </c>
      <c r="W25" s="6" t="s">
        <v>171</v>
      </c>
      <c r="X25" s="7">
        <v>3106</v>
      </c>
      <c r="Y25" s="7">
        <v>4455.8939870000004</v>
      </c>
      <c r="Z25" s="7">
        <v>1.4346080000000001</v>
      </c>
    </row>
    <row r="27" spans="2:29">
      <c r="B27" s="6" t="s">
        <v>4</v>
      </c>
      <c r="C27" s="7" t="s">
        <v>5</v>
      </c>
      <c r="D27" s="7" t="s">
        <v>6</v>
      </c>
      <c r="E27" s="7" t="s">
        <v>7</v>
      </c>
      <c r="F27" s="7" t="s">
        <v>8</v>
      </c>
      <c r="G27" s="7" t="s">
        <v>9</v>
      </c>
      <c r="H27" s="7" t="s">
        <v>10</v>
      </c>
      <c r="L27" s="6" t="s">
        <v>4</v>
      </c>
      <c r="M27" s="7" t="s">
        <v>5</v>
      </c>
      <c r="N27" s="7" t="s">
        <v>6</v>
      </c>
      <c r="O27" s="7" t="s">
        <v>7</v>
      </c>
      <c r="P27" s="7" t="s">
        <v>8</v>
      </c>
      <c r="Q27" s="7" t="s">
        <v>9</v>
      </c>
      <c r="R27" s="7" t="s">
        <v>10</v>
      </c>
      <c r="W27" s="6" t="s">
        <v>4</v>
      </c>
      <c r="X27" s="7" t="s">
        <v>5</v>
      </c>
      <c r="Y27" s="7" t="s">
        <v>6</v>
      </c>
      <c r="Z27" s="7" t="s">
        <v>7</v>
      </c>
      <c r="AA27" s="7" t="s">
        <v>8</v>
      </c>
      <c r="AB27" s="7" t="s">
        <v>9</v>
      </c>
      <c r="AC27" s="7" t="s">
        <v>10</v>
      </c>
    </row>
    <row r="28" spans="2:29">
      <c r="H28" s="7" t="s">
        <v>17</v>
      </c>
      <c r="R28" s="7" t="s">
        <v>17</v>
      </c>
      <c r="AC28" s="7" t="s">
        <v>17</v>
      </c>
    </row>
    <row r="29" spans="2:29">
      <c r="B29" s="6" t="s">
        <v>11</v>
      </c>
      <c r="C29" s="7">
        <v>1</v>
      </c>
      <c r="D29" s="7">
        <v>-11.40011</v>
      </c>
      <c r="E29" s="7">
        <v>1.576068</v>
      </c>
      <c r="F29" s="7">
        <v>-7.23</v>
      </c>
      <c r="G29" s="8" t="s">
        <v>18</v>
      </c>
      <c r="H29" s="7">
        <v>18.970654</v>
      </c>
      <c r="L29" s="6" t="s">
        <v>11</v>
      </c>
      <c r="M29" s="7">
        <v>1</v>
      </c>
      <c r="N29" s="7">
        <v>-0.17375499999999999</v>
      </c>
      <c r="O29" s="7">
        <v>0.68478799999999995</v>
      </c>
      <c r="P29" s="7">
        <v>-0.25</v>
      </c>
      <c r="Q29" s="8">
        <v>0.79969999999999997</v>
      </c>
      <c r="R29" s="7">
        <v>5.6667399999999999</v>
      </c>
      <c r="W29" s="6" t="s">
        <v>11</v>
      </c>
      <c r="X29" s="7">
        <v>1</v>
      </c>
      <c r="Y29" s="7">
        <v>11.573865</v>
      </c>
      <c r="Z29" s="7">
        <v>1.658925</v>
      </c>
      <c r="AA29" s="7">
        <v>6.98</v>
      </c>
      <c r="AB29" s="8" t="s">
        <v>18</v>
      </c>
      <c r="AC29" s="7">
        <v>39.042605999999999</v>
      </c>
    </row>
    <row r="30" spans="2:29">
      <c r="B30" s="6" t="s">
        <v>12</v>
      </c>
      <c r="C30" s="7">
        <v>1</v>
      </c>
      <c r="D30" s="7">
        <v>3.9545999999999998E-2</v>
      </c>
      <c r="E30" s="7">
        <v>5.5050000000000003E-3</v>
      </c>
      <c r="F30" s="7">
        <v>7.18</v>
      </c>
      <c r="G30" s="8" t="s">
        <v>18</v>
      </c>
      <c r="H30" s="7">
        <v>1.9600359999999999</v>
      </c>
      <c r="L30" s="6" t="s">
        <v>12</v>
      </c>
      <c r="M30" s="7">
        <v>1</v>
      </c>
      <c r="N30" s="7">
        <v>-1.7631999999999998E-2</v>
      </c>
      <c r="O30" s="7">
        <v>2.392E-3</v>
      </c>
      <c r="P30" s="7">
        <v>-7.37</v>
      </c>
      <c r="Q30" s="8" t="s">
        <v>18</v>
      </c>
      <c r="R30" s="7">
        <v>-0.27031300000000003</v>
      </c>
      <c r="W30" s="6" t="s">
        <v>12</v>
      </c>
      <c r="X30" s="7">
        <v>1</v>
      </c>
      <c r="Y30" s="7">
        <v>-2.1912999999999998E-2</v>
      </c>
      <c r="Z30" s="7">
        <v>5.7949999999999998E-3</v>
      </c>
      <c r="AA30" s="7">
        <v>-3.78</v>
      </c>
      <c r="AB30" s="8">
        <v>2.0000000000000001E-4</v>
      </c>
      <c r="AC30" s="7">
        <v>-1.689724</v>
      </c>
    </row>
    <row r="31" spans="2:29">
      <c r="B31" s="6" t="s">
        <v>13</v>
      </c>
      <c r="C31" s="7">
        <v>1</v>
      </c>
      <c r="D31" s="7">
        <v>0.45224300000000001</v>
      </c>
      <c r="E31" s="7">
        <v>5.7727000000000001E-2</v>
      </c>
      <c r="F31" s="7">
        <v>7.83</v>
      </c>
      <c r="G31" s="8" t="s">
        <v>18</v>
      </c>
      <c r="H31" s="7">
        <v>5.5061689999999999</v>
      </c>
      <c r="L31" s="6" t="s">
        <v>13</v>
      </c>
      <c r="M31" s="7">
        <v>1</v>
      </c>
      <c r="N31" s="7">
        <v>0.18093200000000001</v>
      </c>
      <c r="O31" s="7">
        <v>2.5082E-2</v>
      </c>
      <c r="P31" s="7">
        <v>7.21</v>
      </c>
      <c r="Q31" s="8" t="s">
        <v>18</v>
      </c>
      <c r="R31" s="7">
        <v>2.2217340000000001</v>
      </c>
      <c r="W31" s="6" t="s">
        <v>13</v>
      </c>
      <c r="X31" s="7">
        <v>1</v>
      </c>
      <c r="Y31" s="7">
        <v>0.36682500000000001</v>
      </c>
      <c r="Z31" s="7">
        <v>6.0761999999999997E-2</v>
      </c>
      <c r="AA31" s="7">
        <v>6.04</v>
      </c>
      <c r="AB31" s="8" t="s">
        <v>18</v>
      </c>
      <c r="AC31" s="7">
        <v>15.372097</v>
      </c>
    </row>
    <row r="32" spans="2:29">
      <c r="B32" s="6" t="s">
        <v>14</v>
      </c>
      <c r="C32" s="7">
        <v>1</v>
      </c>
      <c r="D32" s="7">
        <v>-1.47E-4</v>
      </c>
      <c r="E32" s="7">
        <v>7.9019999999999999E-6</v>
      </c>
      <c r="F32" s="7">
        <v>-18.559999999999999</v>
      </c>
      <c r="G32" s="8" t="s">
        <v>18</v>
      </c>
      <c r="H32" s="7">
        <v>-2.1113240000000002</v>
      </c>
      <c r="L32" s="6" t="s">
        <v>14</v>
      </c>
      <c r="M32" s="7">
        <v>1</v>
      </c>
      <c r="N32" s="7">
        <v>-4.4209999999999997E-6</v>
      </c>
      <c r="O32" s="7">
        <v>3.433E-6</v>
      </c>
      <c r="P32" s="7">
        <v>-1.29</v>
      </c>
      <c r="Q32" s="8">
        <v>0.19800000000000001</v>
      </c>
      <c r="R32" s="7">
        <v>-6.3659999999999994E-2</v>
      </c>
      <c r="W32" s="6" t="s">
        <v>14</v>
      </c>
      <c r="X32" s="7">
        <v>1</v>
      </c>
      <c r="Y32" s="7">
        <v>1.5100000000000001E-4</v>
      </c>
      <c r="Z32" s="7">
        <v>8.3170000000000002E-6</v>
      </c>
      <c r="AA32" s="7">
        <v>18.16</v>
      </c>
      <c r="AB32" s="8" t="s">
        <v>18</v>
      </c>
      <c r="AC32" s="7">
        <v>2.1749839999999998</v>
      </c>
    </row>
    <row r="33" spans="2:29">
      <c r="B33" s="6" t="s">
        <v>15</v>
      </c>
      <c r="C33" s="7">
        <v>1</v>
      </c>
      <c r="D33" s="7">
        <v>1.0169999999999999E-3</v>
      </c>
      <c r="E33" s="7">
        <v>1.13E-4</v>
      </c>
      <c r="F33" s="7">
        <v>9.02</v>
      </c>
      <c r="G33" s="8" t="s">
        <v>18</v>
      </c>
      <c r="H33" s="7">
        <v>2.8190040000000001</v>
      </c>
      <c r="L33" s="6" t="s">
        <v>15</v>
      </c>
      <c r="M33" s="7">
        <v>1</v>
      </c>
      <c r="N33" s="7">
        <v>2.8299999999999999E-4</v>
      </c>
      <c r="O33" s="7">
        <v>4.8977999999999998E-5</v>
      </c>
      <c r="P33" s="7">
        <v>5.78</v>
      </c>
      <c r="Q33" s="8" t="s">
        <v>18</v>
      </c>
      <c r="R33" s="7">
        <v>0.78494299999999995</v>
      </c>
      <c r="W33" s="6" t="s">
        <v>15</v>
      </c>
      <c r="X33" s="7">
        <v>1</v>
      </c>
      <c r="Y33" s="7">
        <v>-1.2999999999999999E-3</v>
      </c>
      <c r="Z33" s="7">
        <v>1.1900000000000001E-4</v>
      </c>
      <c r="AA33" s="7">
        <v>-10.96</v>
      </c>
      <c r="AB33" s="8" t="s">
        <v>18</v>
      </c>
      <c r="AC33" s="7">
        <v>-3.6039469999999998</v>
      </c>
    </row>
    <row r="34" spans="2:29">
      <c r="B34" s="6" t="s">
        <v>16</v>
      </c>
      <c r="C34" s="7">
        <v>1</v>
      </c>
      <c r="D34" s="7">
        <v>-4.0749999999999996E-3</v>
      </c>
      <c r="E34" s="7">
        <v>5.8100000000000003E-4</v>
      </c>
      <c r="F34" s="7">
        <v>-7.01</v>
      </c>
      <c r="G34" s="8" t="s">
        <v>18</v>
      </c>
      <c r="H34" s="7">
        <v>-2.1743589999999999</v>
      </c>
      <c r="L34" s="6" t="s">
        <v>16</v>
      </c>
      <c r="M34" s="7">
        <v>1</v>
      </c>
      <c r="N34" s="7">
        <v>-1.3320000000000001E-3</v>
      </c>
      <c r="O34" s="7">
        <v>2.52E-4</v>
      </c>
      <c r="P34" s="7">
        <v>-5.28</v>
      </c>
      <c r="Q34" s="8" t="s">
        <v>18</v>
      </c>
      <c r="R34" s="7">
        <v>-0.71102200000000004</v>
      </c>
      <c r="W34" s="6" t="s">
        <v>16</v>
      </c>
      <c r="X34" s="7">
        <v>1</v>
      </c>
      <c r="Y34" s="7">
        <v>5.4070000000000003E-3</v>
      </c>
      <c r="Z34" s="7">
        <v>6.11E-4</v>
      </c>
      <c r="AA34" s="7">
        <v>8.84</v>
      </c>
      <c r="AB34" s="8" t="s">
        <v>18</v>
      </c>
      <c r="AC34" s="7">
        <v>2.8853810000000002</v>
      </c>
    </row>
    <row r="36" spans="2:29">
      <c r="B36" s="6" t="s">
        <v>150</v>
      </c>
      <c r="C36" s="7" t="s">
        <v>5</v>
      </c>
      <c r="D36" s="7" t="s">
        <v>167</v>
      </c>
      <c r="E36" s="7" t="s">
        <v>168</v>
      </c>
      <c r="F36" s="7" t="s">
        <v>160</v>
      </c>
      <c r="G36" s="7" t="s">
        <v>161</v>
      </c>
      <c r="L36" s="6" t="s">
        <v>150</v>
      </c>
      <c r="M36" s="7" t="s">
        <v>5</v>
      </c>
      <c r="N36" s="7" t="s">
        <v>167</v>
      </c>
      <c r="O36" s="7" t="s">
        <v>168</v>
      </c>
      <c r="P36" s="7" t="s">
        <v>160</v>
      </c>
      <c r="Q36" s="7" t="s">
        <v>161</v>
      </c>
      <c r="W36" s="6" t="s">
        <v>150</v>
      </c>
      <c r="X36" s="7" t="s">
        <v>5</v>
      </c>
      <c r="Y36" s="7" t="s">
        <v>167</v>
      </c>
      <c r="Z36" s="7" t="s">
        <v>168</v>
      </c>
      <c r="AA36" s="7" t="s">
        <v>160</v>
      </c>
      <c r="AB36" s="7" t="s">
        <v>161</v>
      </c>
    </row>
    <row r="37" spans="2:29">
      <c r="B37" s="6" t="s">
        <v>12</v>
      </c>
      <c r="C37" s="7">
        <v>3</v>
      </c>
      <c r="D37" s="7">
        <v>3632.9177399999999</v>
      </c>
      <c r="E37" s="7">
        <v>1210.9725800000001</v>
      </c>
      <c r="F37" s="7">
        <v>935.2</v>
      </c>
      <c r="G37" s="7" t="s">
        <v>18</v>
      </c>
      <c r="L37" s="6" t="s">
        <v>12</v>
      </c>
      <c r="M37" s="7">
        <v>3</v>
      </c>
      <c r="N37" s="7">
        <v>14.203524</v>
      </c>
      <c r="O37" s="7">
        <v>4.7345079999999999</v>
      </c>
      <c r="P37" s="7">
        <v>19.37</v>
      </c>
      <c r="Q37" s="7" t="s">
        <v>18</v>
      </c>
      <c r="W37" s="6" t="s">
        <v>12</v>
      </c>
      <c r="X37" s="7">
        <v>3</v>
      </c>
      <c r="Y37" s="7">
        <v>3479.8365010000002</v>
      </c>
      <c r="Z37" s="7">
        <v>1159.9455</v>
      </c>
      <c r="AA37" s="7">
        <v>808.54</v>
      </c>
      <c r="AB37" s="7" t="s">
        <v>18</v>
      </c>
    </row>
    <row r="38" spans="2:29">
      <c r="B38" s="6" t="s">
        <v>13</v>
      </c>
      <c r="C38" s="7">
        <v>3</v>
      </c>
      <c r="D38" s="7">
        <v>2099.1041230000001</v>
      </c>
      <c r="E38" s="7">
        <v>699.70137399999999</v>
      </c>
      <c r="F38" s="7">
        <v>540.36</v>
      </c>
      <c r="G38" s="7" t="s">
        <v>18</v>
      </c>
      <c r="L38" s="6" t="s">
        <v>13</v>
      </c>
      <c r="M38" s="7">
        <v>3</v>
      </c>
      <c r="N38" s="7">
        <v>393.88870300000002</v>
      </c>
      <c r="O38" s="7">
        <v>131.296234</v>
      </c>
      <c r="P38" s="7">
        <v>537.11</v>
      </c>
      <c r="Q38" s="7" t="s">
        <v>18</v>
      </c>
      <c r="W38" s="6" t="s">
        <v>13</v>
      </c>
      <c r="X38" s="7">
        <v>3</v>
      </c>
      <c r="Y38" s="7">
        <v>35566</v>
      </c>
      <c r="Z38" s="7">
        <v>11855</v>
      </c>
      <c r="AA38" s="7">
        <v>8263.82</v>
      </c>
      <c r="AB38" s="7" t="s">
        <v>18</v>
      </c>
    </row>
    <row r="43" spans="2:29">
      <c r="B43" s="6" t="s">
        <v>25</v>
      </c>
      <c r="L43" s="6" t="s">
        <v>25</v>
      </c>
      <c r="W43" s="6" t="s">
        <v>25</v>
      </c>
    </row>
    <row r="45" spans="2:29">
      <c r="B45" s="6" t="s">
        <v>147</v>
      </c>
      <c r="L45" s="6" t="s">
        <v>147</v>
      </c>
      <c r="W45" s="6" t="s">
        <v>147</v>
      </c>
    </row>
    <row r="46" spans="2:29">
      <c r="B46" s="6" t="s">
        <v>172</v>
      </c>
      <c r="L46" s="6" t="s">
        <v>172</v>
      </c>
      <c r="W46" s="6" t="s">
        <v>172</v>
      </c>
    </row>
    <row r="47" spans="2:29">
      <c r="B47" s="6" t="s">
        <v>150</v>
      </c>
      <c r="C47" s="7" t="s">
        <v>173</v>
      </c>
      <c r="L47" s="6" t="s">
        <v>150</v>
      </c>
      <c r="M47" s="7" t="s">
        <v>173</v>
      </c>
      <c r="W47" s="6" t="s">
        <v>150</v>
      </c>
      <c r="X47" s="7" t="s">
        <v>173</v>
      </c>
    </row>
    <row r="48" spans="2:29">
      <c r="C48" s="7" t="s">
        <v>174</v>
      </c>
      <c r="D48" s="7" t="s">
        <v>175</v>
      </c>
      <c r="M48" s="7" t="s">
        <v>174</v>
      </c>
      <c r="N48" s="7" t="s">
        <v>175</v>
      </c>
      <c r="X48" s="7" t="s">
        <v>174</v>
      </c>
      <c r="Y48" s="7" t="s">
        <v>175</v>
      </c>
    </row>
    <row r="49" spans="2:25">
      <c r="B49" s="6" t="s">
        <v>12</v>
      </c>
      <c r="C49" s="7">
        <v>2.3084509999999998</v>
      </c>
      <c r="D49" s="7">
        <v>577.014138</v>
      </c>
      <c r="L49" s="6" t="s">
        <v>12</v>
      </c>
      <c r="M49" s="7">
        <v>-3.1247980000000002</v>
      </c>
      <c r="N49" s="7">
        <v>-74.975817000000006</v>
      </c>
      <c r="W49" s="6" t="s">
        <v>12</v>
      </c>
      <c r="X49" s="7">
        <v>-3.7682449999999998</v>
      </c>
      <c r="Y49" s="7">
        <v>-152.18935400000001</v>
      </c>
    </row>
    <row r="50" spans="2:25">
      <c r="B50" s="6" t="s">
        <v>13</v>
      </c>
      <c r="C50" s="7">
        <v>2.7625850000000001</v>
      </c>
      <c r="D50" s="7">
        <v>127.49571899999999</v>
      </c>
      <c r="L50" s="6" t="s">
        <v>13</v>
      </c>
      <c r="M50" s="7">
        <v>-0.16248099999999999</v>
      </c>
      <c r="N50" s="7">
        <v>59.926684999999999</v>
      </c>
      <c r="W50" s="6" t="s">
        <v>13</v>
      </c>
      <c r="X50" s="7">
        <v>-5.0171289999999997</v>
      </c>
      <c r="Y50" s="7">
        <v>-52.215674</v>
      </c>
    </row>
    <row r="51" spans="2:25">
      <c r="B51" s="6" t="s">
        <v>176</v>
      </c>
      <c r="L51" s="6" t="s">
        <v>176</v>
      </c>
      <c r="W51" s="6" t="s">
        <v>176</v>
      </c>
    </row>
    <row r="52" spans="2:25">
      <c r="B52" s="6">
        <v>28.838609000000002</v>
      </c>
      <c r="L52" s="6">
        <v>5.9085809999999999</v>
      </c>
      <c r="W52" s="6">
        <v>3.664358</v>
      </c>
    </row>
    <row r="54" spans="2:25">
      <c r="B54" s="6" t="s">
        <v>177</v>
      </c>
      <c r="C54" s="7" t="s">
        <v>178</v>
      </c>
      <c r="L54" s="6" t="s">
        <v>177</v>
      </c>
      <c r="M54" s="7" t="s">
        <v>178</v>
      </c>
      <c r="W54" s="6" t="s">
        <v>177</v>
      </c>
      <c r="X54" s="7" t="s">
        <v>178</v>
      </c>
    </row>
    <row r="55" spans="2:25">
      <c r="C55" s="7" t="s">
        <v>12</v>
      </c>
      <c r="D55" s="7" t="s">
        <v>13</v>
      </c>
      <c r="M55" s="7" t="s">
        <v>12</v>
      </c>
      <c r="N55" s="7" t="s">
        <v>13</v>
      </c>
      <c r="X55" s="7" t="s">
        <v>12</v>
      </c>
      <c r="Y55" s="7" t="s">
        <v>13</v>
      </c>
    </row>
    <row r="56" spans="2:25">
      <c r="B56" s="6">
        <v>-0.73298700000000006</v>
      </c>
      <c r="C56" s="7">
        <v>0.71496700000000002</v>
      </c>
      <c r="D56" s="7">
        <v>0.69915799999999995</v>
      </c>
      <c r="L56" s="6">
        <v>0.12138599999999999</v>
      </c>
      <c r="M56" s="7">
        <v>0.90450399999999997</v>
      </c>
      <c r="N56" s="7">
        <v>0.42646400000000001</v>
      </c>
      <c r="W56" s="6">
        <v>4.3668300000000002</v>
      </c>
      <c r="X56" s="7">
        <v>-0.63506099999999999</v>
      </c>
      <c r="Y56" s="7">
        <v>0.77246199999999998</v>
      </c>
    </row>
    <row r="57" spans="2:25">
      <c r="B57" s="6">
        <v>-3.5526949999999999</v>
      </c>
      <c r="C57" s="7">
        <v>-0.69915799999999995</v>
      </c>
      <c r="D57" s="7">
        <v>0.71496700000000002</v>
      </c>
      <c r="L57" s="6">
        <v>-0.89606799999999998</v>
      </c>
      <c r="M57" s="7">
        <v>-0.42646400000000001</v>
      </c>
      <c r="N57" s="7">
        <v>0.90450399999999997</v>
      </c>
      <c r="W57" s="6">
        <v>0.69353500000000001</v>
      </c>
      <c r="X57" s="7">
        <v>0.77246199999999998</v>
      </c>
      <c r="Y57" s="7">
        <v>0.63506099999999999</v>
      </c>
    </row>
    <row r="58" spans="2:25">
      <c r="B58" s="33" t="s">
        <v>179</v>
      </c>
      <c r="C58" s="8"/>
      <c r="D58" s="8"/>
      <c r="L58" s="33" t="s">
        <v>180</v>
      </c>
      <c r="M58" s="8"/>
      <c r="N58" s="8"/>
      <c r="W58" s="6" t="s">
        <v>181</v>
      </c>
    </row>
    <row r="63" spans="2:25">
      <c r="B63" s="6" t="s">
        <v>25</v>
      </c>
      <c r="L63" s="6" t="s">
        <v>25</v>
      </c>
      <c r="W63" s="6" t="s">
        <v>25</v>
      </c>
    </row>
    <row r="65" spans="2:27">
      <c r="B65" s="6" t="s">
        <v>147</v>
      </c>
      <c r="L65" s="6" t="s">
        <v>147</v>
      </c>
      <c r="W65" s="6" t="s">
        <v>147</v>
      </c>
    </row>
    <row r="66" spans="2:27">
      <c r="B66" s="6" t="s">
        <v>182</v>
      </c>
      <c r="L66" s="6" t="s">
        <v>183</v>
      </c>
      <c r="O66" s="8"/>
      <c r="P66" s="8"/>
      <c r="W66" s="6" t="s">
        <v>184</v>
      </c>
    </row>
    <row r="67" spans="2:27">
      <c r="B67" s="6" t="s">
        <v>185</v>
      </c>
      <c r="C67" s="7" t="s">
        <v>186</v>
      </c>
      <c r="D67" s="7" t="s">
        <v>7</v>
      </c>
      <c r="E67" s="7" t="s">
        <v>187</v>
      </c>
      <c r="L67" s="6" t="s">
        <v>185</v>
      </c>
      <c r="M67" s="7" t="s">
        <v>186</v>
      </c>
      <c r="N67" s="7" t="s">
        <v>7</v>
      </c>
      <c r="O67" s="7" t="s">
        <v>187</v>
      </c>
      <c r="W67" s="6" t="s">
        <v>185</v>
      </c>
      <c r="X67" s="7" t="s">
        <v>186</v>
      </c>
      <c r="Y67" s="7" t="s">
        <v>7</v>
      </c>
      <c r="Z67" s="7" t="s">
        <v>187</v>
      </c>
    </row>
    <row r="68" spans="2:27">
      <c r="E68" s="7" t="s">
        <v>12</v>
      </c>
      <c r="F68" s="7" t="s">
        <v>13</v>
      </c>
      <c r="O68" s="7" t="s">
        <v>12</v>
      </c>
      <c r="P68" s="7" t="s">
        <v>13</v>
      </c>
      <c r="Z68" s="7" t="s">
        <v>12</v>
      </c>
      <c r="AA68" s="7" t="s">
        <v>13</v>
      </c>
    </row>
    <row r="69" spans="2:27">
      <c r="B69" s="6">
        <v>0</v>
      </c>
      <c r="C69" s="7">
        <v>18.970654</v>
      </c>
      <c r="D69" s="7">
        <v>4.8688000000000002E-2</v>
      </c>
      <c r="E69" s="7">
        <v>300</v>
      </c>
      <c r="F69" s="7">
        <v>63.68</v>
      </c>
      <c r="L69" s="6">
        <v>0</v>
      </c>
      <c r="M69" s="7">
        <v>5.6667399999999999</v>
      </c>
      <c r="N69" s="7">
        <v>2.1155E-2</v>
      </c>
      <c r="O69" s="7">
        <v>300</v>
      </c>
      <c r="P69" s="7">
        <v>63.68</v>
      </c>
      <c r="W69" s="6">
        <v>0</v>
      </c>
      <c r="X69" s="7">
        <v>39.042605999999999</v>
      </c>
      <c r="Y69" s="7">
        <v>5.1248000000000002E-2</v>
      </c>
      <c r="Z69" s="7">
        <v>300</v>
      </c>
      <c r="AA69" s="7">
        <v>63.68</v>
      </c>
    </row>
    <row r="70" spans="2:27">
      <c r="B70" s="6">
        <v>0.1</v>
      </c>
      <c r="C70" s="7">
        <v>19.542749000000001</v>
      </c>
      <c r="D70" s="7">
        <v>4.1960999999999998E-2</v>
      </c>
      <c r="E70" s="7">
        <v>304.42691500000001</v>
      </c>
      <c r="F70" s="7">
        <v>65.827065000000005</v>
      </c>
      <c r="L70" s="6">
        <v>0.1</v>
      </c>
      <c r="M70" s="7">
        <v>5.8826830000000001</v>
      </c>
      <c r="N70" s="7">
        <v>1.7410999999999999E-2</v>
      </c>
      <c r="O70" s="7">
        <v>298.89908800000001</v>
      </c>
      <c r="P70" s="7">
        <v>65.980258000000006</v>
      </c>
      <c r="W70" s="6">
        <v>0.1</v>
      </c>
      <c r="X70" s="7">
        <v>40.622117000000003</v>
      </c>
      <c r="Y70" s="7">
        <v>4.2084000000000003E-2</v>
      </c>
      <c r="Z70" s="7">
        <v>298.43479000000002</v>
      </c>
      <c r="AA70" s="7">
        <v>65.970265999999995</v>
      </c>
    </row>
    <row r="71" spans="2:27">
      <c r="B71" s="6">
        <v>0.2</v>
      </c>
      <c r="C71" s="7">
        <v>20.091525000000001</v>
      </c>
      <c r="D71" s="7">
        <v>3.7992999999999999E-2</v>
      </c>
      <c r="E71" s="7">
        <v>309.55546099999998</v>
      </c>
      <c r="F71" s="7">
        <v>67.918030999999999</v>
      </c>
      <c r="L71" s="6">
        <v>0.2</v>
      </c>
      <c r="M71" s="7">
        <v>6.0833019999999998</v>
      </c>
      <c r="N71" s="7">
        <v>1.5521999999999999E-2</v>
      </c>
      <c r="O71" s="7">
        <v>298.607282</v>
      </c>
      <c r="P71" s="7">
        <v>68.292214999999999</v>
      </c>
      <c r="W71" s="6">
        <v>0.2</v>
      </c>
      <c r="X71" s="7">
        <v>42.269089000000001</v>
      </c>
      <c r="Y71" s="7">
        <v>3.7309000000000002E-2</v>
      </c>
      <c r="Z71" s="7">
        <v>296.38383499999998</v>
      </c>
      <c r="AA71" s="7">
        <v>68.247255999999993</v>
      </c>
    </row>
    <row r="72" spans="2:27">
      <c r="B72" s="6">
        <v>0.3</v>
      </c>
      <c r="C72" s="7">
        <v>20.618742000000001</v>
      </c>
      <c r="D72" s="7">
        <v>3.5747000000000001E-2</v>
      </c>
      <c r="E72" s="7">
        <v>315.248671</v>
      </c>
      <c r="F72" s="7">
        <v>69.957620000000006</v>
      </c>
      <c r="L72" s="6">
        <v>0.3</v>
      </c>
      <c r="M72" s="7">
        <v>6.2693669999999999</v>
      </c>
      <c r="N72" s="7">
        <v>1.4534999999999999E-2</v>
      </c>
      <c r="O72" s="7">
        <v>299.313694</v>
      </c>
      <c r="P72" s="7">
        <v>70.608740999999995</v>
      </c>
      <c r="W72" s="6">
        <v>0.3</v>
      </c>
      <c r="X72" s="7">
        <v>43.985458999999999</v>
      </c>
      <c r="Y72" s="7">
        <v>3.4491000000000001E-2</v>
      </c>
      <c r="Z72" s="7">
        <v>293.88180399999999</v>
      </c>
      <c r="AA72" s="7">
        <v>70.509186999999997</v>
      </c>
    </row>
    <row r="73" spans="2:27">
      <c r="B73" s="6">
        <v>0.4</v>
      </c>
      <c r="C73" s="7">
        <v>21.125762999999999</v>
      </c>
      <c r="D73" s="7">
        <v>3.5138999999999997E-2</v>
      </c>
      <c r="E73" s="7">
        <v>321.39484299999998</v>
      </c>
      <c r="F73" s="7">
        <v>71.951365999999993</v>
      </c>
      <c r="L73" s="6">
        <v>0.4</v>
      </c>
      <c r="M73" s="7">
        <v>6.4418920000000002</v>
      </c>
      <c r="N73" s="7">
        <v>1.4597000000000001E-2</v>
      </c>
      <c r="O73" s="7">
        <v>301.22099700000001</v>
      </c>
      <c r="P73" s="7">
        <v>72.917010000000005</v>
      </c>
      <c r="W73" s="6">
        <v>0.4</v>
      </c>
      <c r="X73" s="7">
        <v>45.77299</v>
      </c>
      <c r="Y73" s="7">
        <v>3.4181000000000003E-2</v>
      </c>
      <c r="Z73" s="7">
        <v>290.963866</v>
      </c>
      <c r="AA73" s="7">
        <v>72.754794000000004</v>
      </c>
    </row>
    <row r="74" spans="2:27">
      <c r="B74" s="6">
        <v>0.5</v>
      </c>
      <c r="C74" s="7">
        <v>21.61364</v>
      </c>
      <c r="D74" s="7">
        <v>3.6858000000000002E-2</v>
      </c>
      <c r="E74" s="7">
        <v>327.90516400000001</v>
      </c>
      <c r="F74" s="7">
        <v>73.904815999999997</v>
      </c>
      <c r="L74" s="6">
        <v>0.5</v>
      </c>
      <c r="M74" s="7">
        <v>6.6021720000000004</v>
      </c>
      <c r="N74" s="7">
        <v>1.6733999999999999E-2</v>
      </c>
      <c r="O74" s="7">
        <v>304.51038199999999</v>
      </c>
      <c r="P74" s="7">
        <v>75.197318999999993</v>
      </c>
      <c r="W74" s="6">
        <v>0.5</v>
      </c>
      <c r="X74" s="7">
        <v>47.633277</v>
      </c>
      <c r="Y74" s="7">
        <v>4.0802999999999999E-2</v>
      </c>
      <c r="Z74" s="7">
        <v>287.664624</v>
      </c>
      <c r="AA74" s="7">
        <v>74.983271999999999</v>
      </c>
    </row>
    <row r="75" spans="2:27">
      <c r="B75" s="6">
        <v>0.6</v>
      </c>
      <c r="C75" s="7">
        <v>22.083189999999998</v>
      </c>
      <c r="D75" s="7">
        <v>4.1759999999999999E-2</v>
      </c>
      <c r="E75" s="7">
        <v>334.709834</v>
      </c>
      <c r="F75" s="7">
        <v>75.823115000000001</v>
      </c>
      <c r="L75" s="6">
        <v>0.6</v>
      </c>
      <c r="M75" s="7">
        <v>6.7517779999999998</v>
      </c>
      <c r="N75" s="7">
        <v>2.1471000000000001E-2</v>
      </c>
      <c r="O75" s="7">
        <v>309.28833100000003</v>
      </c>
      <c r="P75" s="7">
        <v>77.424186000000006</v>
      </c>
      <c r="W75" s="6">
        <v>0.6</v>
      </c>
      <c r="X75" s="7">
        <v>49.567757</v>
      </c>
      <c r="Y75" s="7">
        <v>5.8035999999999997E-2</v>
      </c>
      <c r="Z75" s="7">
        <v>284.01734699999997</v>
      </c>
      <c r="AA75" s="7">
        <v>77.194205999999994</v>
      </c>
    </row>
    <row r="76" spans="2:27">
      <c r="B76" s="6">
        <v>0.7</v>
      </c>
      <c r="C76" s="7">
        <v>22.535053000000001</v>
      </c>
      <c r="D76" s="7">
        <v>5.0223999999999998E-2</v>
      </c>
      <c r="E76" s="7">
        <v>341.75416999999999</v>
      </c>
      <c r="F76" s="7">
        <v>77.710846000000004</v>
      </c>
      <c r="L76" s="6">
        <v>0.7</v>
      </c>
      <c r="M76" s="7">
        <v>6.8924849999999998</v>
      </c>
      <c r="N76" s="7">
        <v>2.8288000000000001E-2</v>
      </c>
      <c r="O76" s="7">
        <v>315.53778399999999</v>
      </c>
      <c r="P76" s="7">
        <v>79.570961999999994</v>
      </c>
      <c r="W76" s="6">
        <v>0.7</v>
      </c>
      <c r="X76" s="7">
        <v>51.577717999999997</v>
      </c>
      <c r="Y76" s="7">
        <v>8.5625999999999994E-2</v>
      </c>
      <c r="Z76" s="7">
        <v>280.05343699999997</v>
      </c>
      <c r="AA76" s="7">
        <v>79.387497999999994</v>
      </c>
    </row>
    <row r="77" spans="2:27">
      <c r="B77" s="6">
        <v>0.8</v>
      </c>
      <c r="C77" s="7">
        <v>22.969732</v>
      </c>
      <c r="D77" s="7">
        <v>6.2087999999999997E-2</v>
      </c>
      <c r="E77" s="7">
        <v>348.99524600000001</v>
      </c>
      <c r="F77" s="7">
        <v>79.571997999999994</v>
      </c>
      <c r="L77" s="6">
        <v>0.8</v>
      </c>
      <c r="M77" s="7">
        <v>7.0261329999999997</v>
      </c>
      <c r="N77" s="7">
        <v>3.6402999999999998E-2</v>
      </c>
      <c r="O77" s="7">
        <v>323.109149</v>
      </c>
      <c r="P77" s="7">
        <v>81.616586999999996</v>
      </c>
      <c r="W77" s="6">
        <v>0.8</v>
      </c>
      <c r="X77" s="7">
        <v>53.664309000000003</v>
      </c>
      <c r="Y77" s="7">
        <v>0.122401</v>
      </c>
      <c r="Z77" s="7">
        <v>275.802122</v>
      </c>
      <c r="AA77" s="7">
        <v>81.563305</v>
      </c>
    </row>
    <row r="78" spans="2:27">
      <c r="B78" s="6">
        <v>0.9</v>
      </c>
      <c r="C78" s="7">
        <v>23.387630000000001</v>
      </c>
      <c r="D78" s="7">
        <v>7.6984999999999998E-2</v>
      </c>
      <c r="E78" s="7">
        <v>356.39919300000003</v>
      </c>
      <c r="F78" s="7">
        <v>81.410003000000003</v>
      </c>
      <c r="L78" s="6">
        <v>0.9</v>
      </c>
      <c r="M78" s="7">
        <v>7.1544670000000004</v>
      </c>
      <c r="N78" s="7">
        <v>4.5240000000000002E-2</v>
      </c>
      <c r="O78" s="7">
        <v>331.76361600000001</v>
      </c>
      <c r="P78" s="7">
        <v>83.550506999999996</v>
      </c>
      <c r="W78" s="6">
        <v>0.9</v>
      </c>
      <c r="X78" s="7">
        <v>55.828558999999998</v>
      </c>
      <c r="Y78" s="7">
        <v>0.167689</v>
      </c>
      <c r="Z78" s="7">
        <v>271.29030699999998</v>
      </c>
      <c r="AA78" s="7">
        <v>83.721970999999996</v>
      </c>
    </row>
    <row r="79" spans="2:27">
      <c r="B79" s="6">
        <v>1</v>
      </c>
      <c r="C79" s="7">
        <v>23.789069000000001</v>
      </c>
      <c r="D79" s="7">
        <v>9.4578999999999996E-2</v>
      </c>
      <c r="E79" s="7">
        <v>363.93910499999998</v>
      </c>
      <c r="F79" s="7">
        <v>83.227795</v>
      </c>
      <c r="L79" s="6">
        <v>1</v>
      </c>
      <c r="M79" s="7">
        <v>7.2790179999999998</v>
      </c>
      <c r="N79" s="7">
        <v>5.4461000000000002E-2</v>
      </c>
      <c r="O79" s="7">
        <v>341.23980599999999</v>
      </c>
      <c r="P79" s="7">
        <v>85.373031999999995</v>
      </c>
      <c r="W79" s="6">
        <v>1</v>
      </c>
      <c r="X79" s="7">
        <v>58.071384000000002</v>
      </c>
      <c r="Y79" s="7">
        <v>0.22118199999999999</v>
      </c>
      <c r="Z79" s="7">
        <v>266.542552</v>
      </c>
      <c r="AA79" s="7">
        <v>85.863985</v>
      </c>
    </row>
    <row r="85" spans="2:25">
      <c r="B85" s="6" t="s">
        <v>25</v>
      </c>
      <c r="L85" s="6" t="s">
        <v>25</v>
      </c>
      <c r="W85" s="6" t="s">
        <v>25</v>
      </c>
    </row>
    <row r="87" spans="2:25">
      <c r="B87" s="6" t="s">
        <v>147</v>
      </c>
      <c r="L87" s="6" t="s">
        <v>147</v>
      </c>
      <c r="W87" s="6" t="s">
        <v>147</v>
      </c>
    </row>
    <row r="88" spans="2:25">
      <c r="B88" s="6" t="s">
        <v>148</v>
      </c>
      <c r="L88" s="6" t="s">
        <v>148</v>
      </c>
      <c r="W88" s="6" t="s">
        <v>148</v>
      </c>
    </row>
    <row r="89" spans="2:25">
      <c r="B89" s="6" t="s">
        <v>149</v>
      </c>
      <c r="L89" s="6" t="s">
        <v>149</v>
      </c>
      <c r="W89" s="6" t="s">
        <v>149</v>
      </c>
    </row>
    <row r="90" spans="2:25">
      <c r="B90" s="6" t="s">
        <v>150</v>
      </c>
      <c r="C90" s="7" t="s">
        <v>151</v>
      </c>
      <c r="D90" s="7" t="s">
        <v>152</v>
      </c>
      <c r="L90" s="6" t="s">
        <v>150</v>
      </c>
      <c r="M90" s="7" t="s">
        <v>151</v>
      </c>
      <c r="N90" s="7" t="s">
        <v>152</v>
      </c>
      <c r="W90" s="6" t="s">
        <v>150</v>
      </c>
      <c r="X90" s="7" t="s">
        <v>151</v>
      </c>
      <c r="Y90" s="7" t="s">
        <v>152</v>
      </c>
    </row>
    <row r="91" spans="2:25">
      <c r="B91" s="6" t="s">
        <v>12</v>
      </c>
      <c r="C91" s="7">
        <v>300</v>
      </c>
      <c r="D91" s="7">
        <v>120</v>
      </c>
      <c r="L91" s="6" t="s">
        <v>12</v>
      </c>
      <c r="M91" s="7">
        <v>300</v>
      </c>
      <c r="N91" s="7">
        <v>120</v>
      </c>
      <c r="W91" s="6" t="s">
        <v>12</v>
      </c>
      <c r="X91" s="7">
        <v>300</v>
      </c>
      <c r="Y91" s="7">
        <v>120</v>
      </c>
    </row>
    <row r="92" spans="2:25">
      <c r="B92" s="6" t="s">
        <v>13</v>
      </c>
      <c r="C92" s="7">
        <v>63.68</v>
      </c>
      <c r="D92" s="7">
        <v>23.1</v>
      </c>
      <c r="L92" s="6" t="s">
        <v>13</v>
      </c>
      <c r="M92" s="7">
        <v>63.68</v>
      </c>
      <c r="N92" s="7">
        <v>23.1</v>
      </c>
      <c r="W92" s="6" t="s">
        <v>13</v>
      </c>
      <c r="X92" s="7">
        <v>63.68</v>
      </c>
      <c r="Y92" s="7">
        <v>23.1</v>
      </c>
    </row>
    <row r="94" spans="2:25">
      <c r="B94" s="6" t="s">
        <v>153</v>
      </c>
      <c r="D94" s="8"/>
      <c r="L94" s="6" t="s">
        <v>154</v>
      </c>
      <c r="W94" s="6" t="s">
        <v>155</v>
      </c>
    </row>
    <row r="95" spans="2:25">
      <c r="B95" s="6" t="s">
        <v>156</v>
      </c>
      <c r="C95" s="7">
        <v>18.468351999999999</v>
      </c>
      <c r="L95" s="6" t="s">
        <v>156</v>
      </c>
      <c r="M95" s="7">
        <v>6.0447139999999999</v>
      </c>
      <c r="W95" s="6" t="s">
        <v>156</v>
      </c>
      <c r="X95" s="7">
        <v>42.852294000000001</v>
      </c>
    </row>
    <row r="96" spans="2:25">
      <c r="B96" s="6" t="s">
        <v>157</v>
      </c>
      <c r="C96" s="7">
        <v>1.1379280000000001</v>
      </c>
      <c r="L96" s="6" t="s">
        <v>157</v>
      </c>
      <c r="M96" s="7">
        <v>0.49442000000000003</v>
      </c>
      <c r="W96" s="6" t="s">
        <v>157</v>
      </c>
      <c r="X96" s="7">
        <v>1.197751</v>
      </c>
    </row>
    <row r="97" spans="2:29">
      <c r="B97" s="6" t="s">
        <v>21</v>
      </c>
      <c r="C97" s="7">
        <v>0.83479999999999999</v>
      </c>
      <c r="L97" s="6" t="s">
        <v>21</v>
      </c>
      <c r="M97" s="7">
        <v>0.48870000000000002</v>
      </c>
      <c r="W97" s="6" t="s">
        <v>21</v>
      </c>
      <c r="X97" s="7">
        <v>0.91749999999999998</v>
      </c>
    </row>
    <row r="98" spans="2:29">
      <c r="B98" s="6" t="s">
        <v>22</v>
      </c>
      <c r="C98" s="7">
        <v>6.1615000000000002</v>
      </c>
      <c r="L98" s="6" t="s">
        <v>22</v>
      </c>
      <c r="M98" s="7">
        <v>8.1793999999999993</v>
      </c>
      <c r="W98" s="6" t="s">
        <v>22</v>
      </c>
      <c r="X98" s="7">
        <v>2.7951000000000001</v>
      </c>
    </row>
    <row r="100" spans="2:29">
      <c r="B100" s="6" t="s">
        <v>158</v>
      </c>
      <c r="C100" s="8" t="s">
        <v>5</v>
      </c>
      <c r="D100" s="7" t="s">
        <v>159</v>
      </c>
      <c r="E100" s="7" t="s">
        <v>21</v>
      </c>
      <c r="F100" s="7" t="s">
        <v>160</v>
      </c>
      <c r="G100" s="7" t="s">
        <v>161</v>
      </c>
      <c r="L100" s="6" t="s">
        <v>158</v>
      </c>
      <c r="M100" s="7" t="s">
        <v>5</v>
      </c>
      <c r="N100" s="7" t="s">
        <v>159</v>
      </c>
      <c r="O100" s="7" t="s">
        <v>21</v>
      </c>
      <c r="P100" s="7" t="s">
        <v>160</v>
      </c>
      <c r="Q100" s="7" t="s">
        <v>161</v>
      </c>
      <c r="W100" s="6" t="s">
        <v>158</v>
      </c>
      <c r="X100" s="7" t="s">
        <v>5</v>
      </c>
      <c r="Y100" s="7" t="s">
        <v>159</v>
      </c>
      <c r="Z100" s="7" t="s">
        <v>21</v>
      </c>
      <c r="AA100" s="7" t="s">
        <v>160</v>
      </c>
      <c r="AB100" s="7" t="s">
        <v>161</v>
      </c>
    </row>
    <row r="101" spans="2:29">
      <c r="B101" s="6" t="s">
        <v>162</v>
      </c>
      <c r="C101" s="7">
        <v>2</v>
      </c>
      <c r="D101" s="7">
        <v>19765</v>
      </c>
      <c r="E101" s="7">
        <v>0.81159999999999999</v>
      </c>
      <c r="F101" s="7">
        <v>7631.93</v>
      </c>
      <c r="G101" s="7" t="s">
        <v>18</v>
      </c>
      <c r="L101" s="6" t="s">
        <v>162</v>
      </c>
      <c r="M101" s="7">
        <v>2</v>
      </c>
      <c r="N101" s="7">
        <v>713.09533799999997</v>
      </c>
      <c r="O101" s="7">
        <v>0.48020000000000002</v>
      </c>
      <c r="P101" s="7">
        <v>1458.56</v>
      </c>
      <c r="Q101" s="7" t="s">
        <v>18</v>
      </c>
      <c r="W101" s="6" t="s">
        <v>162</v>
      </c>
      <c r="X101" s="7">
        <v>2</v>
      </c>
      <c r="Y101" s="7">
        <v>48979</v>
      </c>
      <c r="Z101" s="7">
        <v>0.9073</v>
      </c>
      <c r="AA101" s="7">
        <v>17070.3</v>
      </c>
      <c r="AB101" s="7" t="s">
        <v>18</v>
      </c>
    </row>
    <row r="102" spans="2:29">
      <c r="B102" s="6" t="s">
        <v>163</v>
      </c>
      <c r="C102" s="7">
        <v>2</v>
      </c>
      <c r="D102" s="7">
        <v>459.44177500000001</v>
      </c>
      <c r="E102" s="7">
        <v>1.89E-2</v>
      </c>
      <c r="F102" s="7">
        <v>177.41</v>
      </c>
      <c r="G102" s="7" t="s">
        <v>18</v>
      </c>
      <c r="L102" s="6" t="s">
        <v>163</v>
      </c>
      <c r="M102" s="7">
        <v>2</v>
      </c>
      <c r="N102" s="7">
        <v>4.4510170000000002</v>
      </c>
      <c r="O102" s="7">
        <v>3.0000000000000001E-3</v>
      </c>
      <c r="P102" s="7">
        <v>9.1</v>
      </c>
      <c r="Q102" s="7">
        <v>1E-4</v>
      </c>
      <c r="W102" s="6" t="s">
        <v>163</v>
      </c>
      <c r="X102" s="7">
        <v>2</v>
      </c>
      <c r="Y102" s="7">
        <v>377.239938</v>
      </c>
      <c r="Z102" s="7">
        <v>7.0000000000000001E-3</v>
      </c>
      <c r="AA102" s="7">
        <v>131.47999999999999</v>
      </c>
      <c r="AB102" s="7" t="s">
        <v>18</v>
      </c>
    </row>
    <row r="103" spans="2:29">
      <c r="B103" s="6" t="s">
        <v>164</v>
      </c>
      <c r="C103" s="7">
        <v>1</v>
      </c>
      <c r="D103" s="7">
        <v>105.38781</v>
      </c>
      <c r="E103" s="7">
        <v>4.3E-3</v>
      </c>
      <c r="F103" s="7">
        <v>81.39</v>
      </c>
      <c r="G103" s="7" t="s">
        <v>18</v>
      </c>
      <c r="L103" s="6" t="s">
        <v>164</v>
      </c>
      <c r="M103" s="7">
        <v>1</v>
      </c>
      <c r="N103" s="7">
        <v>8.1710039999999999</v>
      </c>
      <c r="O103" s="7">
        <v>5.4999999999999997E-3</v>
      </c>
      <c r="P103" s="7">
        <v>33.43</v>
      </c>
      <c r="Q103" s="7" t="s">
        <v>18</v>
      </c>
      <c r="W103" s="6" t="s">
        <v>164</v>
      </c>
      <c r="X103" s="7">
        <v>1</v>
      </c>
      <c r="Y103" s="7">
        <v>172.248651</v>
      </c>
      <c r="Z103" s="7">
        <v>3.2000000000000002E-3</v>
      </c>
      <c r="AA103" s="7">
        <v>120.07</v>
      </c>
      <c r="AB103" s="7" t="s">
        <v>18</v>
      </c>
    </row>
    <row r="104" spans="2:29">
      <c r="B104" s="6" t="s">
        <v>165</v>
      </c>
      <c r="C104" s="7">
        <v>5</v>
      </c>
      <c r="D104" s="7">
        <v>20330</v>
      </c>
      <c r="E104" s="7">
        <v>0.83479999999999999</v>
      </c>
      <c r="F104" s="7">
        <v>3140.01</v>
      </c>
      <c r="G104" s="7" t="s">
        <v>18</v>
      </c>
      <c r="L104" s="6" t="s">
        <v>165</v>
      </c>
      <c r="M104" s="7">
        <v>5</v>
      </c>
      <c r="N104" s="7">
        <v>725.71735899999999</v>
      </c>
      <c r="O104" s="7">
        <v>0.48870000000000002</v>
      </c>
      <c r="P104" s="7">
        <v>593.75</v>
      </c>
      <c r="Q104" s="7" t="s">
        <v>18</v>
      </c>
      <c r="W104" s="6" t="s">
        <v>165</v>
      </c>
      <c r="X104" s="7">
        <v>5</v>
      </c>
      <c r="Y104" s="7">
        <v>49528</v>
      </c>
      <c r="Z104" s="7">
        <v>0.91749999999999998</v>
      </c>
      <c r="AA104" s="7">
        <v>6904.74</v>
      </c>
      <c r="AB104" s="7" t="s">
        <v>18</v>
      </c>
    </row>
    <row r="106" spans="2:29">
      <c r="B106" s="6" t="s">
        <v>166</v>
      </c>
      <c r="C106" s="7" t="s">
        <v>5</v>
      </c>
      <c r="D106" s="7" t="s">
        <v>167</v>
      </c>
      <c r="E106" s="7" t="s">
        <v>168</v>
      </c>
      <c r="L106" s="6" t="s">
        <v>166</v>
      </c>
      <c r="M106" s="7" t="s">
        <v>5</v>
      </c>
      <c r="N106" s="7" t="s">
        <v>167</v>
      </c>
      <c r="O106" s="7" t="s">
        <v>168</v>
      </c>
      <c r="W106" s="6" t="s">
        <v>166</v>
      </c>
      <c r="X106" s="7" t="s">
        <v>5</v>
      </c>
      <c r="Y106" s="7" t="s">
        <v>167</v>
      </c>
      <c r="Z106" s="7" t="s">
        <v>168</v>
      </c>
    </row>
    <row r="107" spans="2:29">
      <c r="B107" s="6" t="s">
        <v>171</v>
      </c>
      <c r="C107" s="7">
        <v>3106</v>
      </c>
      <c r="D107" s="7">
        <v>4021.8972410000001</v>
      </c>
      <c r="E107" s="7">
        <v>1.29488</v>
      </c>
      <c r="L107" s="6" t="s">
        <v>171</v>
      </c>
      <c r="M107" s="7">
        <v>3106</v>
      </c>
      <c r="N107" s="7">
        <v>759.26618699999995</v>
      </c>
      <c r="O107" s="7">
        <v>0.244451</v>
      </c>
      <c r="W107" s="6" t="s">
        <v>171</v>
      </c>
      <c r="X107" s="7">
        <v>3106</v>
      </c>
      <c r="Y107" s="7">
        <v>4455.8939870000004</v>
      </c>
      <c r="Z107" s="7">
        <v>1.4346080000000001</v>
      </c>
    </row>
    <row r="109" spans="2:29">
      <c r="B109" s="6" t="s">
        <v>4</v>
      </c>
      <c r="C109" s="7" t="s">
        <v>5</v>
      </c>
      <c r="D109" s="7" t="s">
        <v>6</v>
      </c>
      <c r="E109" s="7" t="s">
        <v>7</v>
      </c>
      <c r="F109" s="7" t="s">
        <v>8</v>
      </c>
      <c r="G109" s="7" t="s">
        <v>9</v>
      </c>
      <c r="H109" s="7" t="s">
        <v>10</v>
      </c>
      <c r="L109" s="6" t="s">
        <v>4</v>
      </c>
      <c r="M109" s="7" t="s">
        <v>5</v>
      </c>
      <c r="N109" s="7" t="s">
        <v>6</v>
      </c>
      <c r="O109" s="7" t="s">
        <v>7</v>
      </c>
      <c r="P109" s="7" t="s">
        <v>8</v>
      </c>
      <c r="Q109" s="7" t="s">
        <v>9</v>
      </c>
      <c r="R109" s="7" t="s">
        <v>10</v>
      </c>
      <c r="W109" s="6" t="s">
        <v>4</v>
      </c>
      <c r="X109" s="7" t="s">
        <v>5</v>
      </c>
      <c r="Y109" s="7" t="s">
        <v>6</v>
      </c>
      <c r="Z109" s="7" t="s">
        <v>7</v>
      </c>
      <c r="AA109" s="7" t="s">
        <v>8</v>
      </c>
      <c r="AB109" s="7" t="s">
        <v>9</v>
      </c>
      <c r="AC109" s="7" t="s">
        <v>10</v>
      </c>
    </row>
    <row r="110" spans="2:29">
      <c r="H110" s="7" t="s">
        <v>17</v>
      </c>
      <c r="R110" s="7" t="s">
        <v>17</v>
      </c>
      <c r="AC110" s="7" t="s">
        <v>17</v>
      </c>
    </row>
    <row r="111" spans="2:29">
      <c r="B111" s="6" t="s">
        <v>11</v>
      </c>
      <c r="C111" s="7">
        <v>1</v>
      </c>
      <c r="D111" s="7">
        <v>-11.40011</v>
      </c>
      <c r="E111" s="7">
        <v>1.576068</v>
      </c>
      <c r="F111" s="7">
        <v>-7.23</v>
      </c>
      <c r="G111" s="7" t="s">
        <v>18</v>
      </c>
      <c r="H111" s="7">
        <v>18.970654</v>
      </c>
      <c r="L111" s="6" t="s">
        <v>11</v>
      </c>
      <c r="M111" s="7">
        <v>1</v>
      </c>
      <c r="N111" s="7">
        <v>-0.17375499999999999</v>
      </c>
      <c r="O111" s="7">
        <v>0.68478799999999995</v>
      </c>
      <c r="P111" s="7">
        <v>-0.25</v>
      </c>
      <c r="Q111" s="7">
        <v>0.79969999999999997</v>
      </c>
      <c r="R111" s="7">
        <v>5.6667399999999999</v>
      </c>
      <c r="W111" s="6" t="s">
        <v>11</v>
      </c>
      <c r="X111" s="7">
        <v>1</v>
      </c>
      <c r="Y111" s="7">
        <v>11.573865</v>
      </c>
      <c r="Z111" s="7">
        <v>1.658925</v>
      </c>
      <c r="AA111" s="7">
        <v>6.98</v>
      </c>
      <c r="AB111" s="7" t="s">
        <v>18</v>
      </c>
      <c r="AC111" s="7">
        <v>39.042605999999999</v>
      </c>
    </row>
    <row r="112" spans="2:29">
      <c r="B112" s="6" t="s">
        <v>12</v>
      </c>
      <c r="C112" s="7">
        <v>1</v>
      </c>
      <c r="D112" s="7">
        <v>3.9545999999999998E-2</v>
      </c>
      <c r="E112" s="7">
        <v>5.5050000000000003E-3</v>
      </c>
      <c r="F112" s="7">
        <v>7.18</v>
      </c>
      <c r="G112" s="7" t="s">
        <v>18</v>
      </c>
      <c r="H112" s="7">
        <v>1.9600359999999999</v>
      </c>
      <c r="L112" s="6" t="s">
        <v>12</v>
      </c>
      <c r="M112" s="7">
        <v>1</v>
      </c>
      <c r="N112" s="7">
        <v>-1.7631999999999998E-2</v>
      </c>
      <c r="O112" s="7">
        <v>2.392E-3</v>
      </c>
      <c r="P112" s="7">
        <v>-7.37</v>
      </c>
      <c r="Q112" s="7" t="s">
        <v>18</v>
      </c>
      <c r="R112" s="7">
        <v>-0.27031300000000003</v>
      </c>
      <c r="W112" s="6" t="s">
        <v>12</v>
      </c>
      <c r="X112" s="7">
        <v>1</v>
      </c>
      <c r="Y112" s="7">
        <v>-2.1912999999999998E-2</v>
      </c>
      <c r="Z112" s="7">
        <v>5.7949999999999998E-3</v>
      </c>
      <c r="AA112" s="7">
        <v>-3.78</v>
      </c>
      <c r="AB112" s="7">
        <v>2.0000000000000001E-4</v>
      </c>
      <c r="AC112" s="7">
        <v>-1.689724</v>
      </c>
    </row>
    <row r="113" spans="2:29">
      <c r="B113" s="6" t="s">
        <v>13</v>
      </c>
      <c r="C113" s="7">
        <v>1</v>
      </c>
      <c r="D113" s="7">
        <v>0.45224300000000001</v>
      </c>
      <c r="E113" s="7">
        <v>5.7727000000000001E-2</v>
      </c>
      <c r="F113" s="7">
        <v>7.83</v>
      </c>
      <c r="G113" s="7" t="s">
        <v>18</v>
      </c>
      <c r="H113" s="7">
        <v>5.5061689999999999</v>
      </c>
      <c r="L113" s="6" t="s">
        <v>13</v>
      </c>
      <c r="M113" s="7">
        <v>1</v>
      </c>
      <c r="N113" s="7">
        <v>0.18093200000000001</v>
      </c>
      <c r="O113" s="7">
        <v>2.5082E-2</v>
      </c>
      <c r="P113" s="7">
        <v>7.21</v>
      </c>
      <c r="Q113" s="7" t="s">
        <v>18</v>
      </c>
      <c r="R113" s="7">
        <v>2.2217340000000001</v>
      </c>
      <c r="W113" s="6" t="s">
        <v>13</v>
      </c>
      <c r="X113" s="7">
        <v>1</v>
      </c>
      <c r="Y113" s="7">
        <v>0.36682500000000001</v>
      </c>
      <c r="Z113" s="7">
        <v>6.0761999999999997E-2</v>
      </c>
      <c r="AA113" s="7">
        <v>6.04</v>
      </c>
      <c r="AB113" s="7" t="s">
        <v>18</v>
      </c>
      <c r="AC113" s="7">
        <v>15.372097</v>
      </c>
    </row>
    <row r="114" spans="2:29">
      <c r="B114" s="6" t="s">
        <v>14</v>
      </c>
      <c r="C114" s="7">
        <v>1</v>
      </c>
      <c r="D114" s="7">
        <v>-1.47E-4</v>
      </c>
      <c r="E114" s="7">
        <v>7.9019999999999999E-6</v>
      </c>
      <c r="F114" s="7">
        <v>-18.559999999999999</v>
      </c>
      <c r="G114" s="7" t="s">
        <v>18</v>
      </c>
      <c r="H114" s="7">
        <v>-2.1113240000000002</v>
      </c>
      <c r="L114" s="6" t="s">
        <v>14</v>
      </c>
      <c r="M114" s="7">
        <v>1</v>
      </c>
      <c r="N114" s="7">
        <v>-4.4209999999999997E-6</v>
      </c>
      <c r="O114" s="7">
        <v>3.433E-6</v>
      </c>
      <c r="P114" s="7">
        <v>-1.29</v>
      </c>
      <c r="Q114" s="7">
        <v>0.19800000000000001</v>
      </c>
      <c r="R114" s="7">
        <v>-6.3659999999999994E-2</v>
      </c>
      <c r="W114" s="6" t="s">
        <v>14</v>
      </c>
      <c r="X114" s="7">
        <v>1</v>
      </c>
      <c r="Y114" s="7">
        <v>1.5100000000000001E-4</v>
      </c>
      <c r="Z114" s="7">
        <v>8.3170000000000002E-6</v>
      </c>
      <c r="AA114" s="7">
        <v>18.16</v>
      </c>
      <c r="AB114" s="7" t="s">
        <v>18</v>
      </c>
      <c r="AC114" s="7">
        <v>2.1749839999999998</v>
      </c>
    </row>
    <row r="115" spans="2:29">
      <c r="B115" s="6" t="s">
        <v>15</v>
      </c>
      <c r="C115" s="7">
        <v>1</v>
      </c>
      <c r="D115" s="7">
        <v>1.0169999999999999E-3</v>
      </c>
      <c r="E115" s="7">
        <v>1.13E-4</v>
      </c>
      <c r="F115" s="7">
        <v>9.02</v>
      </c>
      <c r="G115" s="7" t="s">
        <v>18</v>
      </c>
      <c r="H115" s="7">
        <v>2.8190040000000001</v>
      </c>
      <c r="L115" s="6" t="s">
        <v>15</v>
      </c>
      <c r="M115" s="7">
        <v>1</v>
      </c>
      <c r="N115" s="7">
        <v>2.8299999999999999E-4</v>
      </c>
      <c r="O115" s="7">
        <v>4.8977999999999998E-5</v>
      </c>
      <c r="P115" s="7">
        <v>5.78</v>
      </c>
      <c r="Q115" s="7" t="s">
        <v>18</v>
      </c>
      <c r="R115" s="7">
        <v>0.78494299999999995</v>
      </c>
      <c r="W115" s="6" t="s">
        <v>15</v>
      </c>
      <c r="X115" s="7">
        <v>1</v>
      </c>
      <c r="Y115" s="7">
        <v>-1.2999999999999999E-3</v>
      </c>
      <c r="Z115" s="7">
        <v>1.1900000000000001E-4</v>
      </c>
      <c r="AA115" s="7">
        <v>-10.96</v>
      </c>
      <c r="AB115" s="7" t="s">
        <v>18</v>
      </c>
      <c r="AC115" s="7">
        <v>-3.6039469999999998</v>
      </c>
    </row>
    <row r="116" spans="2:29">
      <c r="B116" s="6" t="s">
        <v>16</v>
      </c>
      <c r="C116" s="7">
        <v>1</v>
      </c>
      <c r="D116" s="7">
        <v>-4.0749999999999996E-3</v>
      </c>
      <c r="E116" s="7">
        <v>5.8100000000000003E-4</v>
      </c>
      <c r="F116" s="7">
        <v>-7.01</v>
      </c>
      <c r="G116" s="7" t="s">
        <v>18</v>
      </c>
      <c r="H116" s="7">
        <v>-2.1743589999999999</v>
      </c>
      <c r="L116" s="6" t="s">
        <v>16</v>
      </c>
      <c r="M116" s="7">
        <v>1</v>
      </c>
      <c r="N116" s="7">
        <v>-1.3320000000000001E-3</v>
      </c>
      <c r="O116" s="7">
        <v>2.52E-4</v>
      </c>
      <c r="P116" s="7">
        <v>-5.28</v>
      </c>
      <c r="Q116" s="7" t="s">
        <v>18</v>
      </c>
      <c r="R116" s="7">
        <v>-0.71102200000000004</v>
      </c>
      <c r="W116" s="6" t="s">
        <v>16</v>
      </c>
      <c r="X116" s="7">
        <v>1</v>
      </c>
      <c r="Y116" s="7">
        <v>5.4070000000000003E-3</v>
      </c>
      <c r="Z116" s="7">
        <v>6.11E-4</v>
      </c>
      <c r="AA116" s="7">
        <v>8.84</v>
      </c>
      <c r="AB116" s="7" t="s">
        <v>18</v>
      </c>
      <c r="AC116" s="7">
        <v>2.8853810000000002</v>
      </c>
    </row>
    <row r="118" spans="2:29">
      <c r="B118" s="6" t="s">
        <v>150</v>
      </c>
      <c r="C118" s="7" t="s">
        <v>5</v>
      </c>
      <c r="D118" s="7" t="s">
        <v>167</v>
      </c>
      <c r="E118" s="7" t="s">
        <v>168</v>
      </c>
      <c r="F118" s="7" t="s">
        <v>160</v>
      </c>
      <c r="G118" s="7" t="s">
        <v>161</v>
      </c>
      <c r="L118" s="6" t="s">
        <v>150</v>
      </c>
      <c r="M118" s="7" t="s">
        <v>5</v>
      </c>
      <c r="N118" s="7" t="s">
        <v>167</v>
      </c>
      <c r="O118" s="7" t="s">
        <v>168</v>
      </c>
      <c r="P118" s="7" t="s">
        <v>160</v>
      </c>
      <c r="Q118" s="7" t="s">
        <v>161</v>
      </c>
      <c r="W118" s="6" t="s">
        <v>150</v>
      </c>
      <c r="X118" s="7" t="s">
        <v>5</v>
      </c>
      <c r="Y118" s="7" t="s">
        <v>167</v>
      </c>
      <c r="Z118" s="7" t="s">
        <v>168</v>
      </c>
      <c r="AA118" s="7" t="s">
        <v>160</v>
      </c>
      <c r="AB118" s="7" t="s">
        <v>161</v>
      </c>
    </row>
    <row r="119" spans="2:29">
      <c r="B119" s="6" t="s">
        <v>12</v>
      </c>
      <c r="C119" s="7">
        <v>3</v>
      </c>
      <c r="D119" s="7">
        <v>3632.9177399999999</v>
      </c>
      <c r="E119" s="7">
        <v>1210.9725800000001</v>
      </c>
      <c r="F119" s="7">
        <v>935.2</v>
      </c>
      <c r="G119" s="7" t="s">
        <v>18</v>
      </c>
      <c r="L119" s="6" t="s">
        <v>12</v>
      </c>
      <c r="M119" s="7">
        <v>3</v>
      </c>
      <c r="N119" s="7">
        <v>14.203524</v>
      </c>
      <c r="O119" s="7">
        <v>4.7345079999999999</v>
      </c>
      <c r="P119" s="7">
        <v>19.37</v>
      </c>
      <c r="Q119" s="7" t="s">
        <v>18</v>
      </c>
      <c r="W119" s="6" t="s">
        <v>12</v>
      </c>
      <c r="X119" s="7">
        <v>3</v>
      </c>
      <c r="Y119" s="7">
        <v>3479.8365010000002</v>
      </c>
      <c r="Z119" s="7">
        <v>1159.9455</v>
      </c>
      <c r="AA119" s="7">
        <v>808.54</v>
      </c>
      <c r="AB119" s="7" t="s">
        <v>18</v>
      </c>
    </row>
    <row r="120" spans="2:29">
      <c r="B120" s="6" t="s">
        <v>13</v>
      </c>
      <c r="C120" s="7">
        <v>3</v>
      </c>
      <c r="D120" s="7">
        <v>2099.1041230000001</v>
      </c>
      <c r="E120" s="7">
        <v>699.70137399999999</v>
      </c>
      <c r="F120" s="7">
        <v>540.36</v>
      </c>
      <c r="G120" s="7" t="s">
        <v>18</v>
      </c>
      <c r="L120" s="6" t="s">
        <v>13</v>
      </c>
      <c r="M120" s="7">
        <v>3</v>
      </c>
      <c r="N120" s="7">
        <v>393.88870300000002</v>
      </c>
      <c r="O120" s="7">
        <v>131.296234</v>
      </c>
      <c r="P120" s="7">
        <v>537.11</v>
      </c>
      <c r="Q120" s="7" t="s">
        <v>18</v>
      </c>
      <c r="W120" s="6" t="s">
        <v>13</v>
      </c>
      <c r="X120" s="7">
        <v>3</v>
      </c>
      <c r="Y120" s="7">
        <v>35566</v>
      </c>
      <c r="Z120" s="7">
        <v>11855</v>
      </c>
      <c r="AA120" s="7">
        <v>8263.82</v>
      </c>
      <c r="AB120" s="7" t="s">
        <v>18</v>
      </c>
    </row>
    <row r="125" spans="2:29">
      <c r="B125" s="6" t="s">
        <v>25</v>
      </c>
      <c r="L125" s="6" t="s">
        <v>25</v>
      </c>
      <c r="W125" s="6" t="s">
        <v>25</v>
      </c>
    </row>
    <row r="127" spans="2:29">
      <c r="B127" s="6" t="s">
        <v>147</v>
      </c>
      <c r="L127" s="6" t="s">
        <v>147</v>
      </c>
      <c r="W127" s="6" t="s">
        <v>147</v>
      </c>
    </row>
    <row r="128" spans="2:29">
      <c r="B128" s="6" t="s">
        <v>172</v>
      </c>
      <c r="L128" s="6" t="s">
        <v>172</v>
      </c>
      <c r="W128" s="6" t="s">
        <v>172</v>
      </c>
    </row>
    <row r="129" spans="2:25">
      <c r="B129" s="6" t="s">
        <v>150</v>
      </c>
      <c r="C129" s="7" t="s">
        <v>173</v>
      </c>
      <c r="L129" s="6" t="s">
        <v>150</v>
      </c>
      <c r="M129" s="7" t="s">
        <v>173</v>
      </c>
      <c r="W129" s="6" t="s">
        <v>150</v>
      </c>
      <c r="X129" s="7" t="s">
        <v>173</v>
      </c>
    </row>
    <row r="130" spans="2:25">
      <c r="C130" s="7" t="s">
        <v>174</v>
      </c>
      <c r="D130" s="7" t="s">
        <v>175</v>
      </c>
      <c r="M130" s="7" t="s">
        <v>174</v>
      </c>
      <c r="N130" s="7" t="s">
        <v>175</v>
      </c>
      <c r="X130" s="7" t="s">
        <v>174</v>
      </c>
      <c r="Y130" s="7" t="s">
        <v>175</v>
      </c>
    </row>
    <row r="131" spans="2:25">
      <c r="B131" s="6" t="s">
        <v>12</v>
      </c>
      <c r="C131" s="7">
        <v>2.3084509999999998</v>
      </c>
      <c r="D131" s="7">
        <v>577.014138</v>
      </c>
      <c r="L131" s="6" t="s">
        <v>12</v>
      </c>
      <c r="M131" s="7">
        <v>-3.1247980000000002</v>
      </c>
      <c r="N131" s="7">
        <v>-74.975817000000006</v>
      </c>
      <c r="W131" s="6" t="s">
        <v>12</v>
      </c>
      <c r="X131" s="7">
        <v>-3.7682449999999998</v>
      </c>
      <c r="Y131" s="7">
        <v>-152.18935400000001</v>
      </c>
    </row>
    <row r="132" spans="2:25">
      <c r="B132" s="6" t="s">
        <v>13</v>
      </c>
      <c r="C132" s="7">
        <v>2.7625850000000001</v>
      </c>
      <c r="D132" s="7">
        <v>127.49571899999999</v>
      </c>
      <c r="L132" s="6" t="s">
        <v>13</v>
      </c>
      <c r="M132" s="7">
        <v>-0.16248099999999999</v>
      </c>
      <c r="N132" s="7">
        <v>59.926684999999999</v>
      </c>
      <c r="W132" s="6" t="s">
        <v>13</v>
      </c>
      <c r="X132" s="7">
        <v>-5.0171289999999997</v>
      </c>
      <c r="Y132" s="7">
        <v>-52.215674</v>
      </c>
    </row>
    <row r="133" spans="2:25">
      <c r="B133" s="6" t="s">
        <v>176</v>
      </c>
      <c r="L133" s="6" t="s">
        <v>176</v>
      </c>
      <c r="W133" s="6" t="s">
        <v>176</v>
      </c>
    </row>
    <row r="134" spans="2:25">
      <c r="B134" s="6">
        <v>28.838609000000002</v>
      </c>
      <c r="L134" s="6">
        <v>5.9085809999999999</v>
      </c>
      <c r="W134" s="6">
        <v>3.664358</v>
      </c>
    </row>
    <row r="136" spans="2:25">
      <c r="B136" s="6" t="s">
        <v>177</v>
      </c>
      <c r="C136" s="7" t="s">
        <v>178</v>
      </c>
      <c r="L136" s="6" t="s">
        <v>177</v>
      </c>
      <c r="M136" s="7" t="s">
        <v>178</v>
      </c>
      <c r="W136" s="6" t="s">
        <v>177</v>
      </c>
      <c r="X136" s="7" t="s">
        <v>178</v>
      </c>
    </row>
    <row r="137" spans="2:25">
      <c r="C137" s="7" t="s">
        <v>12</v>
      </c>
      <c r="D137" s="7" t="s">
        <v>13</v>
      </c>
      <c r="M137" s="7" t="s">
        <v>12</v>
      </c>
      <c r="N137" s="7" t="s">
        <v>13</v>
      </c>
      <c r="X137" s="7" t="s">
        <v>12</v>
      </c>
      <c r="Y137" s="7" t="s">
        <v>13</v>
      </c>
    </row>
    <row r="138" spans="2:25">
      <c r="B138" s="6">
        <v>-0.73298700000000006</v>
      </c>
      <c r="C138" s="7">
        <v>0.71496700000000002</v>
      </c>
      <c r="D138" s="7">
        <v>0.69915799999999995</v>
      </c>
      <c r="L138" s="6">
        <v>0.12138599999999999</v>
      </c>
      <c r="M138" s="7">
        <v>0.90450399999999997</v>
      </c>
      <c r="N138" s="7">
        <v>0.42646400000000001</v>
      </c>
      <c r="W138" s="6">
        <v>4.3668300000000002</v>
      </c>
      <c r="X138" s="7">
        <v>-0.63506099999999999</v>
      </c>
      <c r="Y138" s="7">
        <v>0.77246199999999998</v>
      </c>
    </row>
    <row r="139" spans="2:25">
      <c r="B139" s="6">
        <v>-3.5526949999999999</v>
      </c>
      <c r="C139" s="7">
        <v>-0.69915799999999995</v>
      </c>
      <c r="D139" s="7">
        <v>0.71496700000000002</v>
      </c>
      <c r="L139" s="6">
        <v>-0.89606799999999998</v>
      </c>
      <c r="M139" s="7">
        <v>-0.42646400000000001</v>
      </c>
      <c r="N139" s="7">
        <v>0.90450399999999997</v>
      </c>
      <c r="W139" s="6">
        <v>0.69353500000000001</v>
      </c>
      <c r="X139" s="7">
        <v>0.77246199999999998</v>
      </c>
      <c r="Y139" s="7">
        <v>0.63506099999999999</v>
      </c>
    </row>
    <row r="140" spans="2:25">
      <c r="B140" s="6" t="s">
        <v>179</v>
      </c>
      <c r="L140" s="6" t="s">
        <v>180</v>
      </c>
      <c r="W140" s="6" t="s">
        <v>181</v>
      </c>
    </row>
    <row r="146" spans="2:23">
      <c r="B146" s="6" t="s">
        <v>25</v>
      </c>
      <c r="L146" s="6" t="s">
        <v>25</v>
      </c>
      <c r="W146" s="6" t="s">
        <v>25</v>
      </c>
    </row>
    <row r="148" spans="2:23">
      <c r="B148" s="6" t="s">
        <v>188</v>
      </c>
      <c r="L148" s="6" t="s">
        <v>188</v>
      </c>
      <c r="W148" s="6" t="s">
        <v>188</v>
      </c>
    </row>
    <row r="149" spans="2:23">
      <c r="B149" s="6" t="s">
        <v>27</v>
      </c>
      <c r="L149" s="6" t="s">
        <v>27</v>
      </c>
      <c r="W149" s="6" t="s">
        <v>27</v>
      </c>
    </row>
    <row r="150" spans="2:23">
      <c r="B150" s="6" t="s">
        <v>189</v>
      </c>
      <c r="L150" s="6" t="s">
        <v>190</v>
      </c>
      <c r="W150" s="6" t="s">
        <v>191</v>
      </c>
    </row>
    <row r="151" spans="2:23">
      <c r="B151" s="6" t="s">
        <v>134</v>
      </c>
      <c r="L151" s="6" t="s">
        <v>134</v>
      </c>
      <c r="W151" s="6" t="s">
        <v>192</v>
      </c>
    </row>
    <row r="152" spans="2:23">
      <c r="B152" s="6" t="s">
        <v>193</v>
      </c>
      <c r="L152" s="6" t="s">
        <v>194</v>
      </c>
      <c r="W152" s="6" t="s">
        <v>195</v>
      </c>
    </row>
    <row r="153" spans="2:23">
      <c r="B153" s="6" t="s">
        <v>134</v>
      </c>
      <c r="L153" s="6" t="s">
        <v>134</v>
      </c>
      <c r="W153" s="6" t="s">
        <v>196</v>
      </c>
    </row>
    <row r="154" spans="2:23">
      <c r="B154" s="6" t="s">
        <v>134</v>
      </c>
      <c r="L154" s="6" t="s">
        <v>134</v>
      </c>
      <c r="W154" s="6" t="s">
        <v>192</v>
      </c>
    </row>
    <row r="155" spans="2:23">
      <c r="B155" s="6" t="s">
        <v>197</v>
      </c>
      <c r="L155" s="6" t="s">
        <v>134</v>
      </c>
      <c r="W155" s="6" t="s">
        <v>198</v>
      </c>
    </row>
    <row r="156" spans="2:23">
      <c r="B156" s="6" t="s">
        <v>199</v>
      </c>
      <c r="L156" s="6" t="s">
        <v>200</v>
      </c>
      <c r="W156" s="6" t="s">
        <v>201</v>
      </c>
    </row>
    <row r="157" spans="2:23">
      <c r="B157" s="6" t="s">
        <v>193</v>
      </c>
      <c r="L157" s="6" t="s">
        <v>202</v>
      </c>
      <c r="W157" s="6" t="s">
        <v>203</v>
      </c>
    </row>
    <row r="158" spans="2:23">
      <c r="B158" s="6" t="s">
        <v>204</v>
      </c>
      <c r="L158" s="6" t="s">
        <v>205</v>
      </c>
      <c r="W158" s="6" t="s">
        <v>206</v>
      </c>
    </row>
    <row r="159" spans="2:23">
      <c r="B159" s="6" t="s">
        <v>207</v>
      </c>
      <c r="L159" s="6" t="s">
        <v>208</v>
      </c>
      <c r="W159" s="6" t="s">
        <v>209</v>
      </c>
    </row>
    <row r="160" spans="2:23">
      <c r="B160" s="6" t="s">
        <v>210</v>
      </c>
      <c r="L160" s="6" t="s">
        <v>211</v>
      </c>
      <c r="W160" s="6" t="s">
        <v>212</v>
      </c>
    </row>
    <row r="161" spans="2:23">
      <c r="B161" s="6" t="s">
        <v>134</v>
      </c>
      <c r="L161" s="6" t="s">
        <v>213</v>
      </c>
      <c r="W161" s="6" t="s">
        <v>214</v>
      </c>
    </row>
    <row r="162" spans="2:23">
      <c r="B162" s="6" t="s">
        <v>215</v>
      </c>
      <c r="L162" s="6" t="s">
        <v>216</v>
      </c>
      <c r="W162" s="6" t="s">
        <v>217</v>
      </c>
    </row>
    <row r="163" spans="2:23">
      <c r="B163" s="6" t="s">
        <v>218</v>
      </c>
      <c r="L163" s="6" t="s">
        <v>219</v>
      </c>
      <c r="W163" s="6" t="s">
        <v>220</v>
      </c>
    </row>
    <row r="164" spans="2:23">
      <c r="B164" s="6" t="s">
        <v>221</v>
      </c>
      <c r="L164" s="6" t="s">
        <v>222</v>
      </c>
      <c r="W164" s="6" t="s">
        <v>223</v>
      </c>
    </row>
    <row r="165" spans="2:23">
      <c r="B165" s="6" t="s">
        <v>224</v>
      </c>
      <c r="L165" s="6" t="s">
        <v>225</v>
      </c>
      <c r="W165" s="6" t="s">
        <v>226</v>
      </c>
    </row>
    <row r="166" spans="2:23">
      <c r="B166" s="6" t="s">
        <v>227</v>
      </c>
      <c r="L166" s="6" t="s">
        <v>228</v>
      </c>
      <c r="W166" s="6" t="s">
        <v>229</v>
      </c>
    </row>
    <row r="167" spans="2:23">
      <c r="B167" s="6" t="s">
        <v>230</v>
      </c>
      <c r="L167" s="6" t="s">
        <v>231</v>
      </c>
      <c r="W167" s="6" t="s">
        <v>232</v>
      </c>
    </row>
    <row r="168" spans="2:23">
      <c r="B168" s="6" t="s">
        <v>233</v>
      </c>
      <c r="L168" s="6" t="s">
        <v>234</v>
      </c>
      <c r="W168" s="6" t="s">
        <v>235</v>
      </c>
    </row>
    <row r="169" spans="2:23">
      <c r="B169" s="6" t="s">
        <v>236</v>
      </c>
      <c r="L169" s="6" t="s">
        <v>237</v>
      </c>
      <c r="W169" s="6" t="s">
        <v>238</v>
      </c>
    </row>
    <row r="170" spans="2:23">
      <c r="B170" s="6" t="s">
        <v>239</v>
      </c>
      <c r="L170" s="6" t="s">
        <v>240</v>
      </c>
      <c r="W170" s="6" t="s">
        <v>241</v>
      </c>
    </row>
    <row r="171" spans="2:23">
      <c r="B171" s="6" t="s">
        <v>242</v>
      </c>
      <c r="L171" s="6" t="s">
        <v>243</v>
      </c>
      <c r="W171" s="6" t="s">
        <v>244</v>
      </c>
    </row>
    <row r="172" spans="2:23">
      <c r="B172" s="6" t="s">
        <v>245</v>
      </c>
      <c r="L172" s="6" t="s">
        <v>246</v>
      </c>
      <c r="W172" s="6" t="s">
        <v>247</v>
      </c>
    </row>
    <row r="173" spans="2:23">
      <c r="B173" s="6" t="s">
        <v>248</v>
      </c>
      <c r="L173" s="6" t="s">
        <v>249</v>
      </c>
      <c r="W173" s="6" t="s">
        <v>250</v>
      </c>
    </row>
    <row r="174" spans="2:23">
      <c r="B174" s="6" t="s">
        <v>251</v>
      </c>
      <c r="L174" s="6" t="s">
        <v>252</v>
      </c>
      <c r="W174" s="6" t="s">
        <v>253</v>
      </c>
    </row>
    <row r="175" spans="2:23">
      <c r="B175" s="6" t="s">
        <v>254</v>
      </c>
      <c r="L175" s="6" t="s">
        <v>255</v>
      </c>
      <c r="W175" s="6" t="s">
        <v>256</v>
      </c>
    </row>
    <row r="176" spans="2:23">
      <c r="B176" s="6" t="s">
        <v>257</v>
      </c>
      <c r="L176" s="6" t="s">
        <v>258</v>
      </c>
      <c r="W176" s="6" t="s">
        <v>259</v>
      </c>
    </row>
    <row r="177" spans="2:23">
      <c r="B177" s="6" t="s">
        <v>260</v>
      </c>
      <c r="L177" s="6" t="s">
        <v>261</v>
      </c>
      <c r="W177" s="6" t="s">
        <v>262</v>
      </c>
    </row>
    <row r="178" spans="2:23">
      <c r="B178" s="6" t="s">
        <v>263</v>
      </c>
      <c r="L178" s="6" t="s">
        <v>264</v>
      </c>
      <c r="W178" s="6" t="s">
        <v>265</v>
      </c>
    </row>
    <row r="179" spans="2:23">
      <c r="B179" s="6" t="s">
        <v>266</v>
      </c>
      <c r="L179" s="6" t="s">
        <v>267</v>
      </c>
      <c r="W179" s="6" t="s">
        <v>268</v>
      </c>
    </row>
    <row r="180" spans="2:23">
      <c r="B180" s="6" t="s">
        <v>269</v>
      </c>
      <c r="L180" s="6" t="s">
        <v>270</v>
      </c>
      <c r="W180" s="6" t="s">
        <v>271</v>
      </c>
    </row>
    <row r="181" spans="2:23">
      <c r="B181" s="6" t="s">
        <v>272</v>
      </c>
      <c r="L181" s="6" t="s">
        <v>273</v>
      </c>
      <c r="W181" s="6" t="s">
        <v>274</v>
      </c>
    </row>
    <row r="182" spans="2:23">
      <c r="B182" s="6" t="s">
        <v>275</v>
      </c>
      <c r="L182" s="6" t="s">
        <v>276</v>
      </c>
      <c r="W182" s="6" t="s">
        <v>277</v>
      </c>
    </row>
    <row r="183" spans="2:23">
      <c r="B183" s="6" t="s">
        <v>278</v>
      </c>
      <c r="L183" s="6" t="s">
        <v>134</v>
      </c>
      <c r="W183" s="6" t="s">
        <v>279</v>
      </c>
    </row>
    <row r="184" spans="2:23">
      <c r="B184" s="6" t="s">
        <v>280</v>
      </c>
      <c r="L184" s="6" t="s">
        <v>134</v>
      </c>
      <c r="W184" s="6" t="s">
        <v>281</v>
      </c>
    </row>
    <row r="185" spans="2:23">
      <c r="B185" s="6" t="s">
        <v>282</v>
      </c>
      <c r="L185" s="6" t="s">
        <v>283</v>
      </c>
      <c r="W185" s="6" t="s">
        <v>192</v>
      </c>
    </row>
    <row r="186" spans="2:23">
      <c r="B186" s="6" t="s">
        <v>284</v>
      </c>
      <c r="L186" s="6" t="s">
        <v>134</v>
      </c>
      <c r="W186" s="6" t="s">
        <v>285</v>
      </c>
    </row>
    <row r="187" spans="2:23">
      <c r="B187" s="6" t="s">
        <v>286</v>
      </c>
      <c r="L187" s="6" t="s">
        <v>287</v>
      </c>
      <c r="W187" s="6" t="s">
        <v>288</v>
      </c>
    </row>
    <row r="188" spans="2:23">
      <c r="B188" s="6" t="s">
        <v>289</v>
      </c>
      <c r="L188" s="6" t="s">
        <v>134</v>
      </c>
      <c r="W188" s="6" t="s">
        <v>192</v>
      </c>
    </row>
    <row r="189" spans="2:23">
      <c r="B189" s="6" t="s">
        <v>290</v>
      </c>
      <c r="L189" s="6" t="s">
        <v>291</v>
      </c>
      <c r="W189" s="6" t="s">
        <v>192</v>
      </c>
    </row>
    <row r="190" spans="2:23">
      <c r="B190" s="6" t="s">
        <v>134</v>
      </c>
      <c r="L190" s="6" t="s">
        <v>292</v>
      </c>
      <c r="W190" s="6" t="s">
        <v>293</v>
      </c>
    </row>
    <row r="191" spans="2:23">
      <c r="B191" s="6" t="s">
        <v>134</v>
      </c>
      <c r="L191" s="6" t="s">
        <v>27</v>
      </c>
      <c r="W191" s="6" t="s">
        <v>192</v>
      </c>
    </row>
    <row r="192" spans="2:23">
      <c r="B192" s="6" t="s">
        <v>294</v>
      </c>
      <c r="L192" s="6" t="s">
        <v>295</v>
      </c>
      <c r="W192" s="6" t="s">
        <v>296</v>
      </c>
    </row>
    <row r="193" spans="2:23">
      <c r="B193" s="6" t="s">
        <v>135</v>
      </c>
      <c r="L193" s="6" t="s">
        <v>27</v>
      </c>
      <c r="W193" s="6" t="s">
        <v>297</v>
      </c>
    </row>
    <row r="194" spans="2:23">
      <c r="B194" s="6" t="s">
        <v>298</v>
      </c>
      <c r="L194" s="6" t="s">
        <v>299</v>
      </c>
      <c r="W194" s="6" t="s">
        <v>300</v>
      </c>
    </row>
    <row r="195" spans="2:23">
      <c r="B195" s="6" t="s">
        <v>27</v>
      </c>
      <c r="W195" s="6" t="s">
        <v>27</v>
      </c>
    </row>
    <row r="196" spans="2:23">
      <c r="B196" s="6" t="s">
        <v>301</v>
      </c>
      <c r="W196" s="6" t="s">
        <v>295</v>
      </c>
    </row>
    <row r="200" spans="2:23">
      <c r="L200" s="6" t="s">
        <v>25</v>
      </c>
    </row>
    <row r="202" spans="2:23">
      <c r="B202" s="6" t="s">
        <v>25</v>
      </c>
      <c r="L202" s="6" t="s">
        <v>26</v>
      </c>
      <c r="W202" s="6" t="s">
        <v>25</v>
      </c>
    </row>
    <row r="203" spans="2:23">
      <c r="L203" s="6" t="s">
        <v>27</v>
      </c>
    </row>
    <row r="204" spans="2:23">
      <c r="B204" s="6" t="s">
        <v>26</v>
      </c>
      <c r="L204" s="6" t="s">
        <v>28</v>
      </c>
      <c r="W204" s="6" t="s">
        <v>26</v>
      </c>
    </row>
    <row r="205" spans="2:23">
      <c r="B205" s="6" t="s">
        <v>27</v>
      </c>
      <c r="L205" s="6" t="s">
        <v>30</v>
      </c>
      <c r="W205" s="6" t="s">
        <v>27</v>
      </c>
    </row>
    <row r="206" spans="2:23">
      <c r="B206" s="6" t="s">
        <v>28</v>
      </c>
      <c r="L206" s="6" t="s">
        <v>32</v>
      </c>
      <c r="W206" s="6" t="s">
        <v>28</v>
      </c>
    </row>
    <row r="207" spans="2:23">
      <c r="B207" s="6" t="s">
        <v>29</v>
      </c>
      <c r="L207" s="6" t="s">
        <v>35</v>
      </c>
      <c r="W207" s="6" t="s">
        <v>33</v>
      </c>
    </row>
    <row r="208" spans="2:23">
      <c r="B208" s="6" t="s">
        <v>31</v>
      </c>
      <c r="L208" s="6" t="s">
        <v>38</v>
      </c>
      <c r="W208" s="6" t="s">
        <v>36</v>
      </c>
    </row>
    <row r="209" spans="2:23">
      <c r="B209" s="6" t="s">
        <v>34</v>
      </c>
      <c r="L209" s="6" t="s">
        <v>41</v>
      </c>
      <c r="W209" s="6" t="s">
        <v>39</v>
      </c>
    </row>
    <row r="210" spans="2:23">
      <c r="B210" s="6" t="s">
        <v>37</v>
      </c>
      <c r="L210" s="6" t="s">
        <v>43</v>
      </c>
      <c r="W210" s="6" t="s">
        <v>39</v>
      </c>
    </row>
    <row r="211" spans="2:23">
      <c r="B211" s="6" t="s">
        <v>40</v>
      </c>
      <c r="L211" s="6" t="s">
        <v>46</v>
      </c>
      <c r="W211" s="6" t="s">
        <v>44</v>
      </c>
    </row>
    <row r="212" spans="2:23">
      <c r="B212" s="6" t="s">
        <v>42</v>
      </c>
      <c r="L212" s="6" t="s">
        <v>49</v>
      </c>
      <c r="W212" s="6" t="s">
        <v>47</v>
      </c>
    </row>
    <row r="213" spans="2:23">
      <c r="B213" s="6" t="s">
        <v>45</v>
      </c>
      <c r="L213" s="6" t="s">
        <v>52</v>
      </c>
      <c r="W213" s="6" t="s">
        <v>50</v>
      </c>
    </row>
    <row r="214" spans="2:23">
      <c r="B214" s="6" t="s">
        <v>48</v>
      </c>
      <c r="L214" s="6" t="s">
        <v>55</v>
      </c>
      <c r="W214" s="6" t="s">
        <v>53</v>
      </c>
    </row>
    <row r="215" spans="2:23">
      <c r="B215" s="6" t="s">
        <v>51</v>
      </c>
      <c r="L215" s="6" t="s">
        <v>58</v>
      </c>
      <c r="W215" s="6" t="s">
        <v>56</v>
      </c>
    </row>
    <row r="216" spans="2:23">
      <c r="B216" s="6" t="s">
        <v>54</v>
      </c>
      <c r="L216" s="6" t="s">
        <v>61</v>
      </c>
      <c r="W216" s="6" t="s">
        <v>59</v>
      </c>
    </row>
    <row r="217" spans="2:23">
      <c r="B217" s="6" t="s">
        <v>57</v>
      </c>
      <c r="L217" s="6" t="s">
        <v>64</v>
      </c>
      <c r="W217" s="6" t="s">
        <v>62</v>
      </c>
    </row>
    <row r="218" spans="2:23">
      <c r="B218" s="6" t="s">
        <v>60</v>
      </c>
      <c r="L218" s="6" t="s">
        <v>67</v>
      </c>
      <c r="W218" s="6" t="s">
        <v>65</v>
      </c>
    </row>
    <row r="219" spans="2:23">
      <c r="B219" s="6" t="s">
        <v>63</v>
      </c>
      <c r="L219" s="6" t="s">
        <v>70</v>
      </c>
      <c r="W219" s="6" t="s">
        <v>68</v>
      </c>
    </row>
    <row r="220" spans="2:23">
      <c r="B220" s="6" t="s">
        <v>66</v>
      </c>
      <c r="L220" s="6" t="s">
        <v>73</v>
      </c>
      <c r="W220" s="6" t="s">
        <v>71</v>
      </c>
    </row>
    <row r="221" spans="2:23">
      <c r="B221" s="6" t="s">
        <v>69</v>
      </c>
      <c r="L221" s="6" t="s">
        <v>76</v>
      </c>
      <c r="W221" s="6" t="s">
        <v>74</v>
      </c>
    </row>
    <row r="222" spans="2:23">
      <c r="B222" s="6" t="s">
        <v>72</v>
      </c>
      <c r="L222" s="6" t="s">
        <v>79</v>
      </c>
      <c r="W222" s="6" t="s">
        <v>77</v>
      </c>
    </row>
    <row r="223" spans="2:23">
      <c r="B223" s="6" t="s">
        <v>75</v>
      </c>
      <c r="L223" s="6" t="s">
        <v>82</v>
      </c>
      <c r="W223" s="6" t="s">
        <v>80</v>
      </c>
    </row>
    <row r="224" spans="2:23">
      <c r="B224" s="6" t="s">
        <v>78</v>
      </c>
      <c r="L224" s="6" t="s">
        <v>85</v>
      </c>
      <c r="W224" s="6" t="s">
        <v>83</v>
      </c>
    </row>
    <row r="225" spans="2:23">
      <c r="B225" s="6" t="s">
        <v>81</v>
      </c>
      <c r="L225" s="6" t="s">
        <v>88</v>
      </c>
      <c r="W225" s="6" t="s">
        <v>86</v>
      </c>
    </row>
    <row r="226" spans="2:23">
      <c r="B226" s="6" t="s">
        <v>84</v>
      </c>
      <c r="L226" s="6" t="s">
        <v>91</v>
      </c>
      <c r="W226" s="6" t="s">
        <v>89</v>
      </c>
    </row>
    <row r="227" spans="2:23">
      <c r="B227" s="6" t="s">
        <v>87</v>
      </c>
      <c r="L227" s="6" t="s">
        <v>94</v>
      </c>
      <c r="W227" s="6" t="s">
        <v>92</v>
      </c>
    </row>
    <row r="228" spans="2:23">
      <c r="B228" s="6" t="s">
        <v>90</v>
      </c>
      <c r="L228" s="6" t="s">
        <v>97</v>
      </c>
      <c r="W228" s="6" t="s">
        <v>95</v>
      </c>
    </row>
    <row r="229" spans="2:23">
      <c r="B229" s="6" t="s">
        <v>93</v>
      </c>
      <c r="L229" s="6" t="s">
        <v>100</v>
      </c>
      <c r="W229" s="6" t="s">
        <v>98</v>
      </c>
    </row>
    <row r="230" spans="2:23">
      <c r="B230" s="6" t="s">
        <v>96</v>
      </c>
      <c r="L230" s="6" t="s">
        <v>103</v>
      </c>
      <c r="W230" s="6" t="s">
        <v>101</v>
      </c>
    </row>
    <row r="231" spans="2:23">
      <c r="B231" s="6" t="s">
        <v>99</v>
      </c>
      <c r="L231" s="6" t="s">
        <v>106</v>
      </c>
      <c r="W231" s="6" t="s">
        <v>104</v>
      </c>
    </row>
    <row r="232" spans="2:23">
      <c r="B232" s="6" t="s">
        <v>102</v>
      </c>
      <c r="L232" s="6" t="s">
        <v>109</v>
      </c>
      <c r="W232" s="6" t="s">
        <v>107</v>
      </c>
    </row>
    <row r="233" spans="2:23">
      <c r="B233" s="6" t="s">
        <v>105</v>
      </c>
      <c r="L233" s="6" t="s">
        <v>112</v>
      </c>
      <c r="W233" s="6" t="s">
        <v>110</v>
      </c>
    </row>
    <row r="234" spans="2:23">
      <c r="B234" s="6" t="s">
        <v>108</v>
      </c>
      <c r="L234" s="6" t="s">
        <v>115</v>
      </c>
      <c r="W234" s="6" t="s">
        <v>113</v>
      </c>
    </row>
    <row r="235" spans="2:23">
      <c r="B235" s="6" t="s">
        <v>111</v>
      </c>
      <c r="L235" s="6" t="s">
        <v>118</v>
      </c>
      <c r="W235" s="6" t="s">
        <v>116</v>
      </c>
    </row>
    <row r="236" spans="2:23">
      <c r="B236" s="6" t="s">
        <v>114</v>
      </c>
      <c r="L236" s="6" t="s">
        <v>121</v>
      </c>
      <c r="W236" s="6" t="s">
        <v>119</v>
      </c>
    </row>
    <row r="237" spans="2:23">
      <c r="B237" s="6" t="s">
        <v>117</v>
      </c>
      <c r="L237" s="6" t="s">
        <v>124</v>
      </c>
      <c r="W237" s="6" t="s">
        <v>122</v>
      </c>
    </row>
    <row r="238" spans="2:23">
      <c r="B238" s="6" t="s">
        <v>120</v>
      </c>
      <c r="L238" s="6" t="s">
        <v>127</v>
      </c>
      <c r="W238" s="6" t="s">
        <v>125</v>
      </c>
    </row>
    <row r="239" spans="2:23">
      <c r="B239" s="6" t="s">
        <v>123</v>
      </c>
      <c r="L239" s="6" t="s">
        <v>130</v>
      </c>
      <c r="W239" s="6" t="s">
        <v>128</v>
      </c>
    </row>
    <row r="240" spans="2:23">
      <c r="B240" s="6" t="s">
        <v>126</v>
      </c>
      <c r="L240" s="6" t="s">
        <v>132</v>
      </c>
      <c r="W240" s="6" t="s">
        <v>131</v>
      </c>
    </row>
    <row r="241" spans="2:23">
      <c r="B241" s="6" t="s">
        <v>129</v>
      </c>
      <c r="L241" s="6" t="s">
        <v>134</v>
      </c>
      <c r="W241" s="6" t="s">
        <v>133</v>
      </c>
    </row>
    <row r="242" spans="2:23">
      <c r="B242" s="6" t="s">
        <v>132</v>
      </c>
      <c r="L242" s="6" t="s">
        <v>135</v>
      </c>
      <c r="W242" s="6" t="s">
        <v>132</v>
      </c>
    </row>
    <row r="243" spans="2:23">
      <c r="B243" s="6" t="s">
        <v>134</v>
      </c>
      <c r="L243" s="6" t="s">
        <v>136</v>
      </c>
      <c r="W243" s="6" t="s">
        <v>134</v>
      </c>
    </row>
    <row r="244" spans="2:23">
      <c r="B244" s="6" t="s">
        <v>135</v>
      </c>
      <c r="L244" s="6" t="s">
        <v>27</v>
      </c>
      <c r="W244" s="6" t="s">
        <v>135</v>
      </c>
    </row>
    <row r="245" spans="2:23">
      <c r="B245" s="6" t="s">
        <v>136</v>
      </c>
      <c r="L245" s="6" t="s">
        <v>137</v>
      </c>
      <c r="W245" s="6" t="s">
        <v>136</v>
      </c>
    </row>
    <row r="246" spans="2:23">
      <c r="B246" s="6" t="s">
        <v>27</v>
      </c>
      <c r="L246" s="6" t="s">
        <v>27</v>
      </c>
      <c r="W246" s="6" t="s">
        <v>27</v>
      </c>
    </row>
    <row r="247" spans="2:23">
      <c r="B247" s="6" t="s">
        <v>137</v>
      </c>
      <c r="L247" s="6" t="s">
        <v>139</v>
      </c>
      <c r="W247" s="6" t="s">
        <v>137</v>
      </c>
    </row>
    <row r="248" spans="2:23">
      <c r="B248" s="6" t="s">
        <v>27</v>
      </c>
      <c r="L248" s="6" t="s">
        <v>27</v>
      </c>
      <c r="W248" s="6" t="s">
        <v>27</v>
      </c>
    </row>
    <row r="249" spans="2:23">
      <c r="B249" s="6" t="s">
        <v>138</v>
      </c>
      <c r="L249" s="6" t="s">
        <v>141</v>
      </c>
      <c r="W249" s="6" t="s">
        <v>138</v>
      </c>
    </row>
    <row r="250" spans="2:23">
      <c r="B250" s="6" t="s">
        <v>27</v>
      </c>
      <c r="L250" s="6" t="s">
        <v>143</v>
      </c>
      <c r="W250" s="6" t="s">
        <v>27</v>
      </c>
    </row>
    <row r="251" spans="2:23">
      <c r="B251" s="6" t="s">
        <v>140</v>
      </c>
      <c r="L251" s="6" t="s">
        <v>27</v>
      </c>
      <c r="W251" s="6" t="s">
        <v>144</v>
      </c>
    </row>
    <row r="252" spans="2:23">
      <c r="B252" s="6" t="s">
        <v>142</v>
      </c>
      <c r="L252" s="6" t="s">
        <v>146</v>
      </c>
      <c r="W252" s="6" t="s">
        <v>145</v>
      </c>
    </row>
    <row r="253" spans="2:23">
      <c r="B253" s="6" t="s">
        <v>27</v>
      </c>
      <c r="W253" s="6" t="s">
        <v>27</v>
      </c>
    </row>
    <row r="254" spans="2:23">
      <c r="B254" s="6" t="s">
        <v>146</v>
      </c>
      <c r="W254" s="6" t="s">
        <v>146</v>
      </c>
    </row>
    <row r="258" spans="2:23">
      <c r="L258" s="6" t="s">
        <v>302</v>
      </c>
    </row>
    <row r="260" spans="2:23">
      <c r="B260" s="6" t="s">
        <v>302</v>
      </c>
      <c r="W260" s="6" t="s">
        <v>302</v>
      </c>
    </row>
    <row r="301" spans="1:5">
      <c r="A301" s="7" t="s">
        <v>12</v>
      </c>
      <c r="B301" s="7" t="s">
        <v>13</v>
      </c>
      <c r="C301" s="7" t="s">
        <v>14</v>
      </c>
      <c r="D301" s="7" t="s">
        <v>15</v>
      </c>
      <c r="E301" s="7" t="s">
        <v>16</v>
      </c>
    </row>
  </sheetData>
  <sheetProtection algorithmName="SHA-512" hashValue="Ivqa6lfAjbxpPPEA9Ec70AdpLZBSQ1/HS34SlTQ53dI8VaH38Dug1mD022SX7NsF3SQ6DRn8IrsO6+N4ABCh+w==" saltValue="utCtGXC+gjqCvagqrSB17g==" spinCount="100000" sheet="1" objects="1" scenarios="1"/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Fórmulas</vt:lpstr>
      <vt:lpstr>Análises 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Manoel Garcia Neto</dc:creator>
  <cp:lastModifiedBy>Manoel Garcia Neto</cp:lastModifiedBy>
  <dcterms:created xsi:type="dcterms:W3CDTF">2021-10-18T14:20:19Z</dcterms:created>
  <dcterms:modified xsi:type="dcterms:W3CDTF">2021-10-18T20:09:08Z</dcterms:modified>
</cp:coreProperties>
</file>