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2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onto\Desktop\REPOSITÓRIO\"/>
    </mc:Choice>
  </mc:AlternateContent>
  <xr:revisionPtr revIDLastSave="0" documentId="8_{0F2C3826-D96F-457A-AB0E-928E67CD746A}" xr6:coauthVersionLast="47" xr6:coauthVersionMax="47" xr10:uidLastSave="{00000000-0000-0000-0000-000000000000}"/>
  <bookViews>
    <workbookView xWindow="30" yWindow="600" windowWidth="28770" windowHeight="15600" activeTab="1" xr2:uid="{8410D250-BB51-4984-BC63-D0D73558DC18}"/>
  </bookViews>
  <sheets>
    <sheet name="C. albicans" sheetId="1" r:id="rId1"/>
    <sheet name="RESULTADOS" sheetId="2" r:id="rId2"/>
    <sheet name="AUREU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1" l="1"/>
  <c r="L78" i="1"/>
  <c r="M78" i="1"/>
  <c r="N78" i="1"/>
  <c r="J78" i="1"/>
  <c r="K74" i="1"/>
  <c r="L74" i="1"/>
  <c r="M74" i="1"/>
  <c r="N74" i="1"/>
  <c r="J74" i="1"/>
  <c r="K69" i="1"/>
  <c r="L69" i="1"/>
  <c r="M69" i="1"/>
  <c r="N69" i="1"/>
  <c r="J69" i="1"/>
  <c r="K63" i="1"/>
  <c r="L63" i="1"/>
  <c r="M63" i="1"/>
  <c r="N63" i="1"/>
  <c r="J63" i="1"/>
  <c r="K59" i="1"/>
  <c r="L59" i="1"/>
  <c r="M59" i="1"/>
  <c r="N59" i="1"/>
  <c r="J59" i="1"/>
  <c r="K54" i="1"/>
  <c r="L54" i="1"/>
  <c r="M54" i="1"/>
  <c r="N54" i="1"/>
  <c r="J54" i="1"/>
  <c r="K47" i="1"/>
  <c r="L47" i="1"/>
  <c r="M47" i="1"/>
  <c r="N47" i="1"/>
  <c r="J47" i="1"/>
  <c r="K42" i="1"/>
  <c r="L42" i="1"/>
  <c r="M42" i="1"/>
  <c r="N42" i="1"/>
  <c r="J42" i="1"/>
  <c r="K38" i="1"/>
  <c r="L38" i="1"/>
  <c r="M38" i="1"/>
  <c r="N38" i="1"/>
  <c r="J38" i="1"/>
</calcChain>
</file>

<file path=xl/sharedStrings.xml><?xml version="1.0" encoding="utf-8"?>
<sst xmlns="http://schemas.openxmlformats.org/spreadsheetml/2006/main" count="3643" uniqueCount="849">
  <si>
    <t>ALS 1</t>
  </si>
  <si>
    <t>P-L-</t>
  </si>
  <si>
    <t>S. alata 2.5 mg/mL (L-)</t>
  </si>
  <si>
    <t>S. alata 5 mg/mL (L-)</t>
  </si>
  <si>
    <t>CUR 40 mM (L-)</t>
  </si>
  <si>
    <t>CUR 80 mM (L-)</t>
  </si>
  <si>
    <t>MB 0.2 mg/mL (L-)</t>
  </si>
  <si>
    <t>MB 2 mg/mL (L-)</t>
  </si>
  <si>
    <t>PDZ 175 mg/mL (L-)</t>
  </si>
  <si>
    <t>PDZ 200 mg/mL (L-)</t>
  </si>
  <si>
    <t>P-L+ (Blue Ligth)</t>
  </si>
  <si>
    <t>P-L+ (Red Ligth)</t>
  </si>
  <si>
    <t>S. alata 2.5 mg/mL (L+)</t>
  </si>
  <si>
    <t>S. alata 5 mg/mL (L+)</t>
  </si>
  <si>
    <t>CUR 40 mM (L+)</t>
  </si>
  <si>
    <t>CUR 80 mM (L+)</t>
  </si>
  <si>
    <t>MB 0.2 mg/mL (L+)</t>
  </si>
  <si>
    <t>MB 2 mg/mL (L+)</t>
  </si>
  <si>
    <t>PDZ 175 mg/mL (L+)</t>
  </si>
  <si>
    <t>PDZ 200 mg/mL (L+)</t>
  </si>
  <si>
    <t>Média</t>
  </si>
  <si>
    <t>Desvpad</t>
  </si>
  <si>
    <t>CAP 1</t>
  </si>
  <si>
    <t>SOD 1</t>
  </si>
  <si>
    <t>HPW 1</t>
  </si>
  <si>
    <t>CAT 1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</si>
  <si>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</si>
  <si>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</si>
  <si>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</si>
  <si>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</si>
  <si>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</si>
  <si>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</si>
  <si>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</si>
  <si>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</si>
  <si>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</si>
  <si>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</si>
  <si>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</si>
  <si>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</si>
  <si>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Row Factor</t>
  </si>
  <si>
    <t>Column Factor</t>
  </si>
  <si>
    <t>ANOVA table</t>
  </si>
  <si>
    <t>SS</t>
  </si>
  <si>
    <t>DF</t>
  </si>
  <si>
    <t>MS</t>
  </si>
  <si>
    <t>F (DFn, DFd)</t>
  </si>
  <si>
    <t>F (4, 20) = 58.00</t>
  </si>
  <si>
    <t>P&lt;0.0001</t>
  </si>
  <si>
    <t>F (4, 20) = 118.6</t>
  </si>
  <si>
    <t>F (1, 20) = 342.5</t>
  </si>
  <si>
    <t>Residual</t>
  </si>
  <si>
    <t>ALS1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</si>
  <si>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</si>
  <si>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</si>
  <si>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</si>
  <si>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</si>
  <si>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</si>
  <si>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</si>
  <si>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Negative control:Light - vs. Negative control:Light +</t>
  </si>
  <si>
    <t>-1228 to 1228</t>
  </si>
  <si>
    <t>No</t>
  </si>
  <si>
    <t>ns</t>
  </si>
  <si>
    <t>&gt;0.9999</t>
  </si>
  <si>
    <t>Negative control:Light - vs. Blue LED Control:Light -</t>
  </si>
  <si>
    <t>-860.2 to 1596</t>
  </si>
  <si>
    <t>Negative control:Light - vs. Blue LED Control:Light +</t>
  </si>
  <si>
    <r>
      <t xml:space="preserve">Negative control:Light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-</t>
    </r>
  </si>
  <si>
    <t>-1107 to 1349</t>
  </si>
  <si>
    <r>
      <t xml:space="preserve">Negative control:Light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</si>
  <si>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3763 to 6219</t>
  </si>
  <si>
    <t>Negative control:Light - vs. CUR 40 mM:Light -</t>
  </si>
  <si>
    <t>-1191 to 1265</t>
  </si>
  <si>
    <t>Negative control:Light - vs. CUR 40 mM:Light +</t>
  </si>
  <si>
    <t>3084 to 5539</t>
  </si>
  <si>
    <t>Negative control:Light - vs. CUR 80 mM:Light -</t>
  </si>
  <si>
    <t>864.2 to 3320</t>
  </si>
  <si>
    <t>***</t>
  </si>
  <si>
    <t>Negative control:Light - vs. CUR 80 mM:Light +</t>
  </si>
  <si>
    <t>6069 to 8525</t>
  </si>
  <si>
    <t>Negative control:Light + vs. Blue LED Control:Light -</t>
  </si>
  <si>
    <t>Negative control:Light + vs. Blue LED Control:Light +</t>
  </si>
  <si>
    <r>
      <t xml:space="preserve">Negative control:Light +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-</t>
    </r>
  </si>
  <si>
    <r>
      <t xml:space="preserve">Negative control:Light +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</si>
  <si>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Negative control:Light + vs. CUR 40 mM:Light -</t>
  </si>
  <si>
    <t>Negative control:Light + vs. CUR 40 mM:Light +</t>
  </si>
  <si>
    <t>Negative control:Light + vs. CUR 80 mM:Light -</t>
  </si>
  <si>
    <t>Negative control:Light + vs. CUR 80 mM:Light +</t>
  </si>
  <si>
    <t>Blue LED Control:Light - vs. Blue LED Control:Light +</t>
  </si>
  <si>
    <r>
      <t xml:space="preserve">Blue LED Control:Light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-</t>
    </r>
  </si>
  <si>
    <t>-1475 to 981.2</t>
  </si>
  <si>
    <r>
      <t xml:space="preserve">Blue LED Control:Light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</si>
  <si>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3395 to 5851</t>
  </si>
  <si>
    <t>Blue LED Control:Light - vs. CUR 40 mM:Light -</t>
  </si>
  <si>
    <t>-1559 to 897.1</t>
  </si>
  <si>
    <t>Blue LED Control:Light - vs. CUR 40 mM:Light +</t>
  </si>
  <si>
    <t>2716 to 5172</t>
  </si>
  <si>
    <t>Blue LED Control:Light - vs. CUR 80 mM:Light -</t>
  </si>
  <si>
    <t>496.5 to 2952</t>
  </si>
  <si>
    <t>**</t>
  </si>
  <si>
    <t>Blue LED Control:Light - vs. CUR 80 mM:Light +</t>
  </si>
  <si>
    <t>5701 to 8157</t>
  </si>
  <si>
    <r>
      <t xml:space="preserve">Blue LED Control:Light +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-</t>
    </r>
  </si>
  <si>
    <r>
      <t xml:space="preserve">Blue LED Control:Light +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</si>
  <si>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Blue LED Control:Light + vs. CUR 40 mM:Light -</t>
  </si>
  <si>
    <t>Blue LED Control:Light + vs. CUR 40 mM:Light +</t>
  </si>
  <si>
    <t>Blue LED Control:Light + vs. CUR 80 mM:Light -</t>
  </si>
  <si>
    <t>Blue LED Control:Light + vs. CUR 80 mM:Light +</t>
  </si>
  <si>
    <r>
      <t xml:space="preserve">S. alata </t>
    </r>
    <r>
      <rPr>
        <sz val="10"/>
        <rFont val="Arial"/>
      </rPr>
      <t xml:space="preserve">0.05 mg/mL:Light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</si>
  <si>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3642 to 6098</t>
  </si>
  <si>
    <r>
      <t xml:space="preserve">S. alata </t>
    </r>
    <r>
      <rPr>
        <sz val="10"/>
        <rFont val="Arial"/>
      </rPr>
      <t>0.05 mg/mL:Light - vs. CUR 40 mM:Light -</t>
    </r>
  </si>
  <si>
    <t>-1312 to 1144</t>
  </si>
  <si>
    <r>
      <t xml:space="preserve">S. alata </t>
    </r>
    <r>
      <rPr>
        <sz val="10"/>
        <rFont val="Arial"/>
      </rPr>
      <t>0.05 mg/mL:Light - vs. CUR 40 mM:Light +</t>
    </r>
  </si>
  <si>
    <t>2963 to 5418</t>
  </si>
  <si>
    <r>
      <t xml:space="preserve">S. alata </t>
    </r>
    <r>
      <rPr>
        <sz val="10"/>
        <rFont val="Arial"/>
      </rPr>
      <t>0.05 mg/mL:Light - vs. CUR 80 mM:Light -</t>
    </r>
  </si>
  <si>
    <t>743.2 to 3199</t>
  </si>
  <si>
    <r>
      <t xml:space="preserve">S. alata </t>
    </r>
    <r>
      <rPr>
        <sz val="10"/>
        <rFont val="Arial"/>
      </rPr>
      <t>0.05 mg/mL:Light - vs. CUR 80 mM:Light +</t>
    </r>
  </si>
  <si>
    <t>5948 to 8404</t>
  </si>
  <si>
    <r>
      <t xml:space="preserve">S. alata </t>
    </r>
    <r>
      <rPr>
        <sz val="10"/>
        <rFont val="Arial"/>
      </rPr>
      <t>0.05 mg/mL:Light + vs. CUR 40 mM:Light -</t>
    </r>
  </si>
  <si>
    <t>-6182 to -3726</t>
  </si>
  <si>
    <r>
      <t xml:space="preserve">S. alata </t>
    </r>
    <r>
      <rPr>
        <sz val="10"/>
        <rFont val="Arial"/>
      </rPr>
      <t>0.05 mg/mL:Light + vs. CUR 40 mM:Light +</t>
    </r>
  </si>
  <si>
    <t>-1907 to 548.8</t>
  </si>
  <si>
    <r>
      <t xml:space="preserve">S. alata </t>
    </r>
    <r>
      <rPr>
        <sz val="10"/>
        <rFont val="Arial"/>
      </rPr>
      <t>0.05 mg/mL:Light + vs. CUR 80 mM:Light -</t>
    </r>
  </si>
  <si>
    <t>-4126 to -1671</t>
  </si>
  <si>
    <r>
      <t xml:space="preserve">S. alata </t>
    </r>
    <r>
      <rPr>
        <sz val="10"/>
        <rFont val="Arial"/>
      </rPr>
      <t>0.05 mg/mL:Light + vs. CUR 80 mM:Light +</t>
    </r>
  </si>
  <si>
    <t>1079 to 3534</t>
  </si>
  <si>
    <t>CUR 40 mM:Light - vs. CUR 40 mM:Light +</t>
  </si>
  <si>
    <t>3047 to 5502</t>
  </si>
  <si>
    <t>CUR 40 mM:Light - vs. CUR 80 mM:Light -</t>
  </si>
  <si>
    <t>827.3 to 3283</t>
  </si>
  <si>
    <t>CUR 40 mM:Light - vs. CUR 80 mM:Light +</t>
  </si>
  <si>
    <t>6032 to 8488</t>
  </si>
  <si>
    <t>CUR 40 mM:Light + vs. CUR 80 mM:Light -</t>
  </si>
  <si>
    <t>-3447 to -991.4</t>
  </si>
  <si>
    <t>CUR 40 mM:Light + vs. CUR 80 mM:Light +</t>
  </si>
  <si>
    <t>1758 to 4214</t>
  </si>
  <si>
    <t>CUR 80 mM:Light - vs. CUR 80 mM:Light +</t>
  </si>
  <si>
    <t>3977 to 6433</t>
  </si>
  <si>
    <t>SOD1</t>
  </si>
  <si>
    <t>F (4, 40) = 94.94</t>
  </si>
  <si>
    <t>F (4, 40) = 101.9</t>
  </si>
  <si>
    <t>F (1, 40) = 199.0</t>
  </si>
  <si>
    <t>-703.8 to 703.8</t>
  </si>
  <si>
    <t>-123.4 to 1284</t>
  </si>
  <si>
    <t>-534.9 to 872.8</t>
  </si>
  <si>
    <t>4322 to 5729</t>
  </si>
  <si>
    <t>-885.2 to 522.5</t>
  </si>
  <si>
    <t>-455.8 to 951.9</t>
  </si>
  <si>
    <t>-573.2 to 834.5</t>
  </si>
  <si>
    <t>772.6 to 2180</t>
  </si>
  <si>
    <t>-1115 to 292.4</t>
  </si>
  <si>
    <t>3741 to 5149</t>
  </si>
  <si>
    <t>-1466 to -57.87</t>
  </si>
  <si>
    <t>*</t>
  </si>
  <si>
    <t>-1036 to 371.5</t>
  </si>
  <si>
    <t>-1154 to 254.1</t>
  </si>
  <si>
    <t>192.2 to 1600</t>
  </si>
  <si>
    <t>4153 to 5560</t>
  </si>
  <si>
    <t>-1054 to 353.6</t>
  </si>
  <si>
    <t>-624.8 to 782.9</t>
  </si>
  <si>
    <t>-742.2 to 665.5</t>
  </si>
  <si>
    <t>603.6 to 2011</t>
  </si>
  <si>
    <t>-5911 to -4503</t>
  </si>
  <si>
    <t>-5481 to -4074</t>
  </si>
  <si>
    <t>-5599 to -4191</t>
  </si>
  <si>
    <t>-4253 to -2845</t>
  </si>
  <si>
    <t>-274.5 to 1133</t>
  </si>
  <si>
    <t>-391.9 to 1016</t>
  </si>
  <si>
    <t>953.9 to 2362</t>
  </si>
  <si>
    <t>-821.2 to 586.5</t>
  </si>
  <si>
    <t>524.6 to 1932</t>
  </si>
  <si>
    <t>641.9 to 2050</t>
  </si>
  <si>
    <t>F (4, 40) = 43.54</t>
  </si>
  <si>
    <t>F (4, 40) = 65.45</t>
  </si>
  <si>
    <t>F (1, 40) = 49.76</t>
  </si>
  <si>
    <t>CAP1</t>
  </si>
  <si>
    <t>-929.8 to 929.8</t>
  </si>
  <si>
    <t>-349.4 to 1510</t>
  </si>
  <si>
    <r>
      <t xml:space="preserve">Negative control:Light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-</t>
    </r>
  </si>
  <si>
    <t>-149.4 to 1710</t>
  </si>
  <si>
    <r>
      <t xml:space="preserve">Negative control:Light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</si>
  <si>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t>3131 to 4990</t>
  </si>
  <si>
    <t>-841.4 to 1018</t>
  </si>
  <si>
    <t>-2009 to -149.8</t>
  </si>
  <si>
    <t>-968.8 to 890.8</t>
  </si>
  <si>
    <t>1300 to 3159</t>
  </si>
  <si>
    <r>
      <t xml:space="preserve">Negative control:Light +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-</t>
    </r>
  </si>
  <si>
    <r>
      <t xml:space="preserve">Negative control:Light +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</si>
  <si>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r>
      <t xml:space="preserve">Blue LED Control:Light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-</t>
    </r>
  </si>
  <si>
    <t>-729.7 to 1130</t>
  </si>
  <si>
    <r>
      <t xml:space="preserve">Blue LED Control:Light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</si>
  <si>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t>2550 to 4410</t>
  </si>
  <si>
    <t>-1422 to 437.8</t>
  </si>
  <si>
    <t>-2590 to -730.2</t>
  </si>
  <si>
    <t>-1549 to 310.4</t>
  </si>
  <si>
    <t>719.5 to 2579</t>
  </si>
  <si>
    <r>
      <t xml:space="preserve">Blue LED Control:Light +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-</t>
    </r>
  </si>
  <si>
    <r>
      <t xml:space="preserve">Blue LED Control:Light +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</si>
  <si>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r>
      <t xml:space="preserve">S. alata </t>
    </r>
    <r>
      <rPr>
        <sz val="10"/>
        <rFont val="Arial"/>
        <family val="2"/>
      </rPr>
      <t xml:space="preserve">0.05 mg/mL:Light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</si>
  <si>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t>2350 to 4210</t>
  </si>
  <si>
    <r>
      <t xml:space="preserve">S. alata </t>
    </r>
    <r>
      <rPr>
        <sz val="10"/>
        <rFont val="Arial"/>
        <family val="2"/>
      </rPr>
      <t>0.05 mg/mL:Light - vs. CUR 40 mM:Light -</t>
    </r>
  </si>
  <si>
    <t>-1622 to 237.8</t>
  </si>
  <si>
    <r>
      <t xml:space="preserve">S. alata </t>
    </r>
    <r>
      <rPr>
        <sz val="10"/>
        <rFont val="Arial"/>
        <family val="2"/>
      </rPr>
      <t>0.05 mg/mL:Light - vs. CUR 40 mM:Light +</t>
    </r>
  </si>
  <si>
    <t>-2790 to -930.2</t>
  </si>
  <si>
    <r>
      <t xml:space="preserve">S. alata </t>
    </r>
    <r>
      <rPr>
        <sz val="10"/>
        <rFont val="Arial"/>
        <family val="2"/>
      </rPr>
      <t>0.05 mg/mL:Light - vs. CUR 80 mM:Light -</t>
    </r>
  </si>
  <si>
    <t>-1749 to 110.4</t>
  </si>
  <si>
    <r>
      <t xml:space="preserve">S. alata </t>
    </r>
    <r>
      <rPr>
        <sz val="10"/>
        <rFont val="Arial"/>
        <family val="2"/>
      </rPr>
      <t>0.05 mg/mL:Light - vs. CUR 80 mM:Light +</t>
    </r>
  </si>
  <si>
    <t>519.5 to 2379</t>
  </si>
  <si>
    <r>
      <t xml:space="preserve">S. alata </t>
    </r>
    <r>
      <rPr>
        <sz val="10"/>
        <rFont val="Arial"/>
        <family val="2"/>
      </rPr>
      <t>0.05 mg/mL:Light + vs. CUR 40 mM:Light -</t>
    </r>
  </si>
  <si>
    <t>-4902 to -3042</t>
  </si>
  <si>
    <r>
      <t xml:space="preserve">S. alata </t>
    </r>
    <r>
      <rPr>
        <sz val="10"/>
        <rFont val="Arial"/>
        <family val="2"/>
      </rPr>
      <t>0.05 mg/mL:Light + vs. CUR 40 mM:Light +</t>
    </r>
  </si>
  <si>
    <t>-6070 to -4210</t>
  </si>
  <si>
    <r>
      <t xml:space="preserve">S. alata </t>
    </r>
    <r>
      <rPr>
        <sz val="10"/>
        <rFont val="Arial"/>
        <family val="2"/>
      </rPr>
      <t>0.05 mg/mL:Light + vs. CUR 80 mM:Light -</t>
    </r>
  </si>
  <si>
    <t>-5029 to -3170</t>
  </si>
  <si>
    <r>
      <t xml:space="preserve">S. alata </t>
    </r>
    <r>
      <rPr>
        <sz val="10"/>
        <rFont val="Arial"/>
        <family val="2"/>
      </rPr>
      <t>0.05 mg/mL:Light + vs. CUR 80 mM:Light +</t>
    </r>
  </si>
  <si>
    <t>-2761 to -901.0</t>
  </si>
  <si>
    <t>-2098 to -238.2</t>
  </si>
  <si>
    <t>-1057 to 802.4</t>
  </si>
  <si>
    <t>1211 to 3071</t>
  </si>
  <si>
    <t>110.8 to 1970</t>
  </si>
  <si>
    <t>2379 to 4239</t>
  </si>
  <si>
    <t>1339 to 3198</t>
  </si>
  <si>
    <t>F (4, 40) = 42.71</t>
  </si>
  <si>
    <t>F (4, 40) = 146.5</t>
  </si>
  <si>
    <t>F (1, 40) = 254.4</t>
  </si>
  <si>
    <t>HWP1</t>
  </si>
  <si>
    <t>-875.9 to 875.9</t>
  </si>
  <si>
    <t>-295.5 to 1456</t>
  </si>
  <si>
    <t>744.1 to 2496</t>
  </si>
  <si>
    <t>3831 to 5583</t>
  </si>
  <si>
    <t>264.5 to 2016</t>
  </si>
  <si>
    <t>3591 to 5343</t>
  </si>
  <si>
    <t>1084 to 2836</t>
  </si>
  <si>
    <t>4001 to 5753</t>
  </si>
  <si>
    <t>163.7 to 1915</t>
  </si>
  <si>
    <t>3251 to 5003</t>
  </si>
  <si>
    <t>-315.9 to 1436</t>
  </si>
  <si>
    <t>3011 to 4763</t>
  </si>
  <si>
    <t>503.7 to 2255</t>
  </si>
  <si>
    <t>3421 to 5173</t>
  </si>
  <si>
    <t>2211 to 3963</t>
  </si>
  <si>
    <t>-1355 to 396.3</t>
  </si>
  <si>
    <t>1971 to 3723</t>
  </si>
  <si>
    <t>-535.9 to 1216</t>
  </si>
  <si>
    <t>2381 to 4133</t>
  </si>
  <si>
    <t>-4443 to -2691</t>
  </si>
  <si>
    <t>-1116 to 636.1</t>
  </si>
  <si>
    <t>-3623 to -1871</t>
  </si>
  <si>
    <t>-705.9 to 1046</t>
  </si>
  <si>
    <t>2451 to 4203</t>
  </si>
  <si>
    <t>-56.28 to 1695</t>
  </si>
  <si>
    <t>2861 to 4613</t>
  </si>
  <si>
    <t>-3383 to -1631</t>
  </si>
  <si>
    <t>-466.1 to 1286</t>
  </si>
  <si>
    <t>2041 to 3793</t>
  </si>
  <si>
    <t>F (4, 40) = 49.54</t>
  </si>
  <si>
    <t>F (4, 40) = 149.6</t>
  </si>
  <si>
    <t>F (1, 40) = 431.9</t>
  </si>
  <si>
    <t>CAT1</t>
  </si>
  <si>
    <t>-216.2 to 1377</t>
  </si>
  <si>
    <t>-796.6 to 796.6</t>
  </si>
  <si>
    <t>453.4 to 2047</t>
  </si>
  <si>
    <t>3726 to 5319</t>
  </si>
  <si>
    <t>313.4 to 1907</t>
  </si>
  <si>
    <t>2541 to 4135</t>
  </si>
  <si>
    <t>403.4 to 1997</t>
  </si>
  <si>
    <t>4800 to 6393</t>
  </si>
  <si>
    <t>-1377 to 216.2</t>
  </si>
  <si>
    <t>-127.0 to 1466</t>
  </si>
  <si>
    <t>3145 to 4738</t>
  </si>
  <si>
    <t>-267.0 to 1326</t>
  </si>
  <si>
    <t>1961 to 3554</t>
  </si>
  <si>
    <t>-177.0 to 1416</t>
  </si>
  <si>
    <t>4219 to 5812</t>
  </si>
  <si>
    <t>2476 to 4069</t>
  </si>
  <si>
    <t>-936.6 to 656.6</t>
  </si>
  <si>
    <t>1291 to 2885</t>
  </si>
  <si>
    <t>-846.6 to 746.6</t>
  </si>
  <si>
    <t>3550 to 5143</t>
  </si>
  <si>
    <t>-4209 to -2616</t>
  </si>
  <si>
    <t>-1981 to -387.4</t>
  </si>
  <si>
    <t>-4119 to -2526</t>
  </si>
  <si>
    <t>277.4 to 1871</t>
  </si>
  <si>
    <t>1431 to 3025</t>
  </si>
  <si>
    <t>-706.6 to 886.6</t>
  </si>
  <si>
    <t>3690 to 5283</t>
  </si>
  <si>
    <t>-2935 to -1341</t>
  </si>
  <si>
    <t>1461 to 3055</t>
  </si>
  <si>
    <t>3600 to 5193</t>
  </si>
  <si>
    <t>fnbA</t>
  </si>
  <si>
    <t>F (8, 72) = 52.29</t>
  </si>
  <si>
    <t>F (8, 72) = 53.73</t>
  </si>
  <si>
    <t>F (1, 72) = 894.2</t>
  </si>
  <si>
    <t>-921.1 to 2521</t>
  </si>
  <si>
    <t>-776.2 to 2666</t>
  </si>
  <si>
    <t>-576.2 to 2866</t>
  </si>
  <si>
    <t>Negative control:Light - vs. Red LED Control:Light -</t>
  </si>
  <si>
    <t>-515.7 to 2926</t>
  </si>
  <si>
    <t>Negative control:Light - vs. Red LED Control:Light +</t>
  </si>
  <si>
    <t>-11.72 to 3430</t>
  </si>
  <si>
    <t>-1561 to 1881</t>
  </si>
  <si>
    <t>3927 to 7370</t>
  </si>
  <si>
    <r>
      <t xml:space="preserve">Negative control:Light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</si>
  <si>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-1198 to 2244</t>
  </si>
  <si>
    <r>
      <t xml:space="preserve">Negative control:Light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</si>
  <si>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6078 to 9520</t>
  </si>
  <si>
    <t>-833.1 to 2609</t>
  </si>
  <si>
    <t>4479 to 7921</t>
  </si>
  <si>
    <t>-1138 to 2304</t>
  </si>
  <si>
    <t>5897 to 9339</t>
  </si>
  <si>
    <t>Negative control:Light - vs. MB 0.2 mg/mL:Light -</t>
  </si>
  <si>
    <t>-1020 to 2422</t>
  </si>
  <si>
    <t>Negative control:Light - vs. MB 0.2 mg/mL:Light +</t>
  </si>
  <si>
    <t>5222 to 8664</t>
  </si>
  <si>
    <t>Negative control:Light - vs. MB 2 mg/mL:Light -</t>
  </si>
  <si>
    <t>-831.7 to 2610</t>
  </si>
  <si>
    <t>Negative control:Light - vs. MB 2 mg/mL:Light +</t>
  </si>
  <si>
    <t>8981 to 12423</t>
  </si>
  <si>
    <t>-1576 to 1866</t>
  </si>
  <si>
    <t>-1376 to 2066</t>
  </si>
  <si>
    <t>Negative control:Light + vs. Red LED Control:Light -</t>
  </si>
  <si>
    <t>-1316 to 2126</t>
  </si>
  <si>
    <t>Negative control:Light + vs. Red LED Control:Light +</t>
  </si>
  <si>
    <t>-811.7 to 2630</t>
  </si>
  <si>
    <t>-2361 to 1081</t>
  </si>
  <si>
    <t>3127 to 6570</t>
  </si>
  <si>
    <r>
      <t xml:space="preserve">Negative control:Light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</si>
  <si>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-1998 to 1444</t>
  </si>
  <si>
    <r>
      <t xml:space="preserve">Negative control:Light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</si>
  <si>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5278 to 8720</t>
  </si>
  <si>
    <t>-1633 to 1809</t>
  </si>
  <si>
    <t>3679 to 7121</t>
  </si>
  <si>
    <t>-1938 to 1504</t>
  </si>
  <si>
    <t>5097 to 8539</t>
  </si>
  <si>
    <t>Negative control:Light + vs. MB 0.2 mg/mL:Light -</t>
  </si>
  <si>
    <t>-1820 to 1622</t>
  </si>
  <si>
    <t>Negative control:Light + vs. MB 0.2 mg/mL:Light +</t>
  </si>
  <si>
    <t>4422 to 7864</t>
  </si>
  <si>
    <t>Negative control:Light + vs. MB 2 mg/mL:Light -</t>
  </si>
  <si>
    <t>-1632 to 1810</t>
  </si>
  <si>
    <t>Negative control:Light + vs. MB 2 mg/mL:Light +</t>
  </si>
  <si>
    <t>8181 to 11623</t>
  </si>
  <si>
    <t>-1521 to 1921</t>
  </si>
  <si>
    <t>Blue LED Control:Light - vs. Red LED Control:Light -</t>
  </si>
  <si>
    <t>-1461 to 1982</t>
  </si>
  <si>
    <t>Blue LED Control:Light - vs. Red LED Control:Light +</t>
  </si>
  <si>
    <t>-956.7 to 2486</t>
  </si>
  <si>
    <t>-2506 to 936.4</t>
  </si>
  <si>
    <t>2982 to 6425</t>
  </si>
  <si>
    <r>
      <t xml:space="preserve">Blue LED Control:Light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</si>
  <si>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-2143 to 1299</t>
  </si>
  <si>
    <r>
      <t xml:space="preserve">Blue LED Control:Light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</si>
  <si>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5133 to 8575</t>
  </si>
  <si>
    <t>-1778 to 1664</t>
  </si>
  <si>
    <t>3534 to 6976</t>
  </si>
  <si>
    <t>-2083 to 1359</t>
  </si>
  <si>
    <t>4952 to 8394</t>
  </si>
  <si>
    <t>Blue LED Control:Light - vs. MB 0.2 mg/mL:Light -</t>
  </si>
  <si>
    <t>-1965 to 1477</t>
  </si>
  <si>
    <t>Blue LED Control:Light - vs. MB 0.2 mg/mL:Light +</t>
  </si>
  <si>
    <t>4277 to 7719</t>
  </si>
  <si>
    <t>Blue LED Control:Light - vs. MB 2 mg/mL:Light -</t>
  </si>
  <si>
    <t>-1777 to 1666</t>
  </si>
  <si>
    <t>Blue LED Control:Light - vs. MB 2 mg/mL:Light +</t>
  </si>
  <si>
    <t>8036 to 11478</t>
  </si>
  <si>
    <t>Blue LED Control:Light + vs. Red LED Control:Light -</t>
  </si>
  <si>
    <t>-1661 to 1782</t>
  </si>
  <si>
    <t>Blue LED Control:Light + vs. Red LED Control:Light +</t>
  </si>
  <si>
    <t>-1157 to 2286</t>
  </si>
  <si>
    <t>-2706 to 736.4</t>
  </si>
  <si>
    <t>2782 to 6225</t>
  </si>
  <si>
    <r>
      <t xml:space="preserve">Blue LED Control:Light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</si>
  <si>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-2343 to 1099</t>
  </si>
  <si>
    <r>
      <t xml:space="preserve">Blue LED Control:Light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</si>
  <si>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4933 to 8375</t>
  </si>
  <si>
    <t>-1978 to 1464</t>
  </si>
  <si>
    <t>3334 to 6776</t>
  </si>
  <si>
    <t>-2283 to 1159</t>
  </si>
  <si>
    <t>4752 to 8194</t>
  </si>
  <si>
    <t>Blue LED Control:Light + vs. MB 0.2 mg/mL:Light -</t>
  </si>
  <si>
    <t>-2165 to 1277</t>
  </si>
  <si>
    <t>Blue LED Control:Light + vs. MB 0.2 mg/mL:Light +</t>
  </si>
  <si>
    <t>4077 to 7519</t>
  </si>
  <si>
    <t>Blue LED Control:Light + vs. MB 2 mg/mL:Light -</t>
  </si>
  <si>
    <t>-1977 to 1466</t>
  </si>
  <si>
    <t>Blue LED Control:Light + vs. MB 2 mg/mL:Light +</t>
  </si>
  <si>
    <t>7836 to 11278</t>
  </si>
  <si>
    <t>Red LED Control:Light - vs. Red LED Control:Light +</t>
  </si>
  <si>
    <t>-1217 to 2225</t>
  </si>
  <si>
    <r>
      <t xml:space="preserve">Red LED Control:Light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-</t>
    </r>
  </si>
  <si>
    <t>-2766 to 675.9</t>
  </si>
  <si>
    <r>
      <t xml:space="preserve">Red LED Control:Light -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</si>
  <si>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2722 to 6164</t>
  </si>
  <si>
    <r>
      <t xml:space="preserve">Red LED Control:Light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</si>
  <si>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-2403 to 1039</t>
  </si>
  <si>
    <r>
      <t xml:space="preserve">Red LED Control:Light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</si>
  <si>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4873 to 8315</t>
  </si>
  <si>
    <t>Red LED Control:Light - vs. CUR 40 mM:Light -</t>
  </si>
  <si>
    <t>-2038 to 1404</t>
  </si>
  <si>
    <t>Red LED Control:Light - vs. CUR 40 mM:Light +</t>
  </si>
  <si>
    <t>3274 to 6716</t>
  </si>
  <si>
    <t>Red LED Control:Light - vs. CUR 80 mM:Light -</t>
  </si>
  <si>
    <t>Red LED Control:Light - vs. CUR 80 mM:Light +</t>
  </si>
  <si>
    <t>4691 to 8133</t>
  </si>
  <si>
    <t>Red LED Control:Light - vs. MB 0.2 mg/mL:Light -</t>
  </si>
  <si>
    <t>-2226 to 1217</t>
  </si>
  <si>
    <t>Red LED Control:Light - vs. MB 0.2 mg/mL:Light +</t>
  </si>
  <si>
    <t>4017 to 7459</t>
  </si>
  <si>
    <t>Red LED Control:Light - vs. MB 2 mg/mL:Light -</t>
  </si>
  <si>
    <t>-2037 to 1405</t>
  </si>
  <si>
    <t>Red LED Control:Light - vs. MB 2 mg/mL:Light +</t>
  </si>
  <si>
    <t>7775 to 11218</t>
  </si>
  <si>
    <r>
      <t xml:space="preserve">Red LED Control:Light +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-</t>
    </r>
  </si>
  <si>
    <t>-3270 to 171.9</t>
  </si>
  <si>
    <r>
      <t xml:space="preserve">Red LED Control:Light + vs. </t>
    </r>
    <r>
      <rPr>
        <i/>
        <sz val="10"/>
        <rFont val="Arial"/>
      </rPr>
      <t xml:space="preserve">S. alata </t>
    </r>
    <r>
      <rPr>
        <sz val="10"/>
        <rFont val="Arial"/>
      </rPr>
      <t>0.05 mg/mL:Light +</t>
    </r>
  </si>
  <si>
    <t>2218 to 5660</t>
  </si>
  <si>
    <r>
      <t xml:space="preserve">Red LED Control:Light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</si>
  <si>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-2907 to 534.7</t>
  </si>
  <si>
    <r>
      <t xml:space="preserve">Red LED Control:Light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</si>
  <si>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4369 to 7811</t>
  </si>
  <si>
    <t>Red LED Control:Light + vs. CUR 40 mM:Light -</t>
  </si>
  <si>
    <t>-2542 to 899.7</t>
  </si>
  <si>
    <t>Red LED Control:Light + vs. CUR 40 mM:Light +</t>
  </si>
  <si>
    <t>2770 to 6212</t>
  </si>
  <si>
    <t>Red LED Control:Light + vs. CUR 80 mM:Light -</t>
  </si>
  <si>
    <t>-2847 to 594.7</t>
  </si>
  <si>
    <t>Red LED Control:Light + vs. CUR 80 mM:Light +</t>
  </si>
  <si>
    <t>4187 to 7629</t>
  </si>
  <si>
    <t>Red LED Control:Light + vs. MB 0.2 mg/mL:Light -</t>
  </si>
  <si>
    <t>-2730 to 712.7</t>
  </si>
  <si>
    <t>Red LED Control:Light + vs. MB 0.2 mg/mL:Light +</t>
  </si>
  <si>
    <t>3513 to 6955</t>
  </si>
  <si>
    <t>Red LED Control:Light + vs. MB 2 mg/mL:Light -</t>
  </si>
  <si>
    <t>-2541 to 901.1</t>
  </si>
  <si>
    <t>Red LED Control:Light + vs. MB 2 mg/mL:Light +</t>
  </si>
  <si>
    <t>7271 to 10714</t>
  </si>
  <si>
    <t>3767 to 7209</t>
  </si>
  <si>
    <r>
      <t xml:space="preserve">S. alata </t>
    </r>
    <r>
      <rPr>
        <sz val="10"/>
        <rFont val="Arial"/>
      </rPr>
      <t xml:space="preserve">0.05 mg/mL:Light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</si>
  <si>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-1358 to 2084</t>
  </si>
  <si>
    <r>
      <t xml:space="preserve">S. alata </t>
    </r>
    <r>
      <rPr>
        <sz val="10"/>
        <rFont val="Arial"/>
      </rPr>
      <t xml:space="preserve">0.05 mg/mL:Light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</si>
  <si>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5918 to 9360</t>
  </si>
  <si>
    <t>-993.3 to 2449</t>
  </si>
  <si>
    <t>4319 to 7761</t>
  </si>
  <si>
    <t>-1298 to 2144</t>
  </si>
  <si>
    <t>5736 to 9179</t>
  </si>
  <si>
    <r>
      <t xml:space="preserve">S. alata </t>
    </r>
    <r>
      <rPr>
        <sz val="10"/>
        <rFont val="Arial"/>
      </rPr>
      <t>0.05 mg/mL:Light - vs. MB 0.2 mg/mL:Light -</t>
    </r>
  </si>
  <si>
    <t>-1180 to 2262</t>
  </si>
  <si>
    <r>
      <t xml:space="preserve">S. alata </t>
    </r>
    <r>
      <rPr>
        <sz val="10"/>
        <rFont val="Arial"/>
      </rPr>
      <t>0.05 mg/mL:Light - vs. MB 0.2 mg/mL:Light +</t>
    </r>
  </si>
  <si>
    <t>5062 to 8504</t>
  </si>
  <si>
    <r>
      <t xml:space="preserve">S. alata </t>
    </r>
    <r>
      <rPr>
        <sz val="10"/>
        <rFont val="Arial"/>
      </rPr>
      <t>0.05 mg/mL:Light - vs. MB 2 mg/mL:Light -</t>
    </r>
  </si>
  <si>
    <t>-992.0 to 2450</t>
  </si>
  <si>
    <r>
      <t xml:space="preserve">S. alata </t>
    </r>
    <r>
      <rPr>
        <sz val="10"/>
        <rFont val="Arial"/>
      </rPr>
      <t>0.05 mg/mL:Light - vs. MB 2 mg/mL:Light +</t>
    </r>
  </si>
  <si>
    <t>8820 to 12263</t>
  </si>
  <si>
    <r>
      <t xml:space="preserve">S. alata </t>
    </r>
    <r>
      <rPr>
        <sz val="10"/>
        <rFont val="Arial"/>
      </rPr>
      <t xml:space="preserve">0.05 mg/mL:Light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</si>
  <si>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-6847 to -3404</t>
  </si>
  <si>
    <r>
      <t xml:space="preserve">S. alata </t>
    </r>
    <r>
      <rPr>
        <sz val="10"/>
        <rFont val="Arial"/>
      </rPr>
      <t xml:space="preserve">0.05 mg/mL:Light +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</si>
  <si>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429.4 to 3872</t>
  </si>
  <si>
    <t>-6482 to -3039</t>
  </si>
  <si>
    <t>-1170 to 2273</t>
  </si>
  <si>
    <t>-6787 to -3344</t>
  </si>
  <si>
    <t>248.2 to 3690</t>
  </si>
  <si>
    <r>
      <t xml:space="preserve">S. alata </t>
    </r>
    <r>
      <rPr>
        <sz val="10"/>
        <rFont val="Arial"/>
      </rPr>
      <t>0.05 mg/mL:Light + vs. MB 0.2 mg/mL:Light -</t>
    </r>
  </si>
  <si>
    <t>-6669 to -3226</t>
  </si>
  <si>
    <r>
      <t xml:space="preserve">S. alata </t>
    </r>
    <r>
      <rPr>
        <sz val="10"/>
        <rFont val="Arial"/>
      </rPr>
      <t>0.05 mg/mL:Light + vs. MB 0.2 mg/mL:Light +</t>
    </r>
  </si>
  <si>
    <t>-426.6 to 3016</t>
  </si>
  <si>
    <r>
      <t xml:space="preserve">S. alata </t>
    </r>
    <r>
      <rPr>
        <sz val="10"/>
        <rFont val="Arial"/>
      </rPr>
      <t>0.05 mg/mL:Light + vs. MB 2 mg/mL:Light -</t>
    </r>
  </si>
  <si>
    <t>-6480 to -3038</t>
  </si>
  <si>
    <r>
      <t xml:space="preserve">S. alata </t>
    </r>
    <r>
      <rPr>
        <sz val="10"/>
        <rFont val="Arial"/>
      </rPr>
      <t>0.05 mg/mL:Light + vs. MB 2 mg/mL:Light +</t>
    </r>
  </si>
  <si>
    <t>3332 to 6774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</si>
  <si>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 xml:space="preserve">0.5 mg/mL:Light - vs. S.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</si>
  <si>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5555 to 8997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</si>
  <si>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40 mM:Light -</t>
    </r>
  </si>
  <si>
    <t>-1356 to 2086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</si>
  <si>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40 mM:Light +</t>
    </r>
  </si>
  <si>
    <t>3956 to 7398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</si>
  <si>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80 mM:Light -</t>
    </r>
  </si>
  <si>
    <t>-1661 to 1781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</si>
  <si>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80 mM:Light +</t>
    </r>
  </si>
  <si>
    <t>5374 to 8816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</si>
  <si>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0.2 mg/mL:Light -</t>
    </r>
  </si>
  <si>
    <t>-1543 to 1899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</si>
  <si>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0.2 mg/mL:Light +</t>
    </r>
  </si>
  <si>
    <t>4699 to 8141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</si>
  <si>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2 mg/mL:Light -</t>
    </r>
  </si>
  <si>
    <t>-1355 to 2087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</si>
  <si>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2 mg/mL:Light +</t>
    </r>
  </si>
  <si>
    <t>8458 to 11900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</si>
  <si>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40 mM:Light -</t>
    </r>
  </si>
  <si>
    <t>-8632 to -5190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</si>
  <si>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40 mM:Light +</t>
    </r>
  </si>
  <si>
    <t>-3320 to 122.2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</si>
  <si>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80 mM:Light -</t>
    </r>
  </si>
  <si>
    <t>-8937 to -5495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</si>
  <si>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80 mM:Light +</t>
    </r>
  </si>
  <si>
    <t>-1902 to 1540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</si>
  <si>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0.2 mg/mL:Light -</t>
    </r>
  </si>
  <si>
    <t>-8819 to -5377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</si>
  <si>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0.2 mg/mL:Light +</t>
    </r>
  </si>
  <si>
    <t>-2577 to 865.1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</si>
  <si>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2 mg/mL:Light -</t>
    </r>
  </si>
  <si>
    <t>-8631 to -5189</t>
  </si>
  <si>
    <r>
      <t xml:space="preserve">S.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2 mg/mL:Light +</t>
    </r>
  </si>
  <si>
    <t>1182 to 4624</t>
  </si>
  <si>
    <t>3591 to 7033</t>
  </si>
  <si>
    <t>-2026 to 1416</t>
  </si>
  <si>
    <t>5009 to 8451</t>
  </si>
  <si>
    <t>CUR 40 mM:Light - vs. MB 0.2 mg/mL:Light -</t>
  </si>
  <si>
    <t>-1908 to 1534</t>
  </si>
  <si>
    <t>CUR 40 mM:Light - vs. MB 0.2 mg/mL:Light +</t>
  </si>
  <si>
    <t>4334 to 7776</t>
  </si>
  <si>
    <t>CUR 40 mM:Light - vs. MB 2 mg/mL:Light -</t>
  </si>
  <si>
    <t>-1720 to 1722</t>
  </si>
  <si>
    <t>CUR 40 mM:Light - vs. MB 2 mg/mL:Light +</t>
  </si>
  <si>
    <t>8093 to 11535</t>
  </si>
  <si>
    <t>-7338 to -3896</t>
  </si>
  <si>
    <t>-303.4 to 3139</t>
  </si>
  <si>
    <t>CUR 40 mM:Light + vs. MB 0.2 mg/mL:Light -</t>
  </si>
  <si>
    <t>-7220 to -3778</t>
  </si>
  <si>
    <t>CUR 40 mM:Light + vs. MB 0.2 mg/mL:Light +</t>
  </si>
  <si>
    <t>-978.1 to 2464</t>
  </si>
  <si>
    <t>CUR 40 mM:Light + vs. MB 2 mg/mL:Light -</t>
  </si>
  <si>
    <t>-7032 to -3590</t>
  </si>
  <si>
    <t>CUR 40 mM:Light + vs. MB 2 mg/mL:Light +</t>
  </si>
  <si>
    <t>2781 to 6223</t>
  </si>
  <si>
    <t>5314 to 8756</t>
  </si>
  <si>
    <t>CUR 80 mM:Light - vs. MB 0.2 mg/mL:Light -</t>
  </si>
  <si>
    <t>-1603 to 1839</t>
  </si>
  <si>
    <t>CUR 80 mM:Light - vs. MB 0.2 mg/mL:Light +</t>
  </si>
  <si>
    <t>4639 to 8081</t>
  </si>
  <si>
    <t>CUR 80 mM:Light - vs. MB 2 mg/mL:Light -</t>
  </si>
  <si>
    <t>-1415 to 2027</t>
  </si>
  <si>
    <t>CUR 80 mM:Light - vs. MB 2 mg/mL:Light +</t>
  </si>
  <si>
    <t>8398 to 11840</t>
  </si>
  <si>
    <t>CUR 80 mM:Light + vs. MB 0.2 mg/mL:Light -</t>
  </si>
  <si>
    <t>-8638 to -5196</t>
  </si>
  <si>
    <t>CUR 80 mM:Light + vs. MB 0.2 mg/mL:Light +</t>
  </si>
  <si>
    <t>-2396 to 1046</t>
  </si>
  <si>
    <t>CUR 80 mM:Light + vs. MB 2 mg/mL:Light -</t>
  </si>
  <si>
    <t>-8450 to -5007</t>
  </si>
  <si>
    <t>CUR 80 mM:Light + vs. MB 2 mg/mL:Light +</t>
  </si>
  <si>
    <t>1363 to 4805</t>
  </si>
  <si>
    <t>MB 0.2 mg/mL:Light - vs. MB 0.2 mg/mL:Light +</t>
  </si>
  <si>
    <t>4521 to 7963</t>
  </si>
  <si>
    <t>MB 0.2 mg/mL:Light - vs. MB 2 mg/mL:Light -</t>
  </si>
  <si>
    <t>-1533 to 1910</t>
  </si>
  <si>
    <t>MB 0.2 mg/mL:Light - vs. MB 2 mg/mL:Light +</t>
  </si>
  <si>
    <t>8280 to 11722</t>
  </si>
  <si>
    <t>MB 0.2 mg/mL:Light + vs. MB 2 mg/mL:Light -</t>
  </si>
  <si>
    <t>-7775 to -4333</t>
  </si>
  <si>
    <t>MB 0.2 mg/mL:Light + vs. MB 2 mg/mL:Light +</t>
  </si>
  <si>
    <t>2038 to 5480</t>
  </si>
  <si>
    <t>MB 2 mg/mL:Light - vs. MB 2 mg/mL:Light +</t>
  </si>
  <si>
    <t>8091 to 11534</t>
  </si>
  <si>
    <t>F (8, 72) = 27.73</t>
  </si>
  <si>
    <t>F (8, 72) = 25.04</t>
  </si>
  <si>
    <t>F (1, 72) = 354.2</t>
  </si>
  <si>
    <t>clfA</t>
  </si>
  <si>
    <t>-2438 to 2438</t>
  </si>
  <si>
    <t>-1293 to 3583</t>
  </si>
  <si>
    <t>-729.0 to 4148</t>
  </si>
  <si>
    <t>-1878 to 2999</t>
  </si>
  <si>
    <t>2730 to 7607</t>
  </si>
  <si>
    <r>
      <t xml:space="preserve">Negative control:Light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</si>
  <si>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t>-1915 to 2961</t>
  </si>
  <si>
    <r>
      <t xml:space="preserve">Negative control:Light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</si>
  <si>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6581 to 11457</t>
  </si>
  <si>
    <t>-1550 to 3326</t>
  </si>
  <si>
    <t>2562 to 7438</t>
  </si>
  <si>
    <t>-1855 to 3021</t>
  </si>
  <si>
    <t>4379 to 9256</t>
  </si>
  <si>
    <t>-1677 to 3199</t>
  </si>
  <si>
    <t>3905 to 8781</t>
  </si>
  <si>
    <t>-1749 to 3128</t>
  </si>
  <si>
    <t>7263 to 12140</t>
  </si>
  <si>
    <r>
      <t xml:space="preserve">Negative control:Light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</si>
  <si>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r>
      <t xml:space="preserve">Negative control:Light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</si>
  <si>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-1874 to 3003</t>
  </si>
  <si>
    <t>-3023 to 1854</t>
  </si>
  <si>
    <t>1585 to 6462</t>
  </si>
  <si>
    <r>
      <t xml:space="preserve">Blue LED Control:Light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</si>
  <si>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t>-3060 to 1816</t>
  </si>
  <si>
    <r>
      <t xml:space="preserve">Blue LED Control:Light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</si>
  <si>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5436 to 10312</t>
  </si>
  <si>
    <t>-2695 to 2181</t>
  </si>
  <si>
    <t>1417 to 6293</t>
  </si>
  <si>
    <t>-3000 to 1876</t>
  </si>
  <si>
    <t>3234 to 8111</t>
  </si>
  <si>
    <t>-2822 to 2054</t>
  </si>
  <si>
    <t>2760 to 7636</t>
  </si>
  <si>
    <t>-2894 to 1983</t>
  </si>
  <si>
    <t>6119 to 10995</t>
  </si>
  <si>
    <r>
      <t xml:space="preserve">Blue LED Control:Light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</si>
  <si>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r>
      <t xml:space="preserve">Blue LED Control:Light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</si>
  <si>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r>
      <t xml:space="preserve">Red LED Control:Light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-</t>
    </r>
  </si>
  <si>
    <t>-3587 to 1289</t>
  </si>
  <si>
    <r>
      <t xml:space="preserve">Red LED Control:Light -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</si>
  <si>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t>1021 to 5897</t>
  </si>
  <si>
    <r>
      <t xml:space="preserve">Red LED Control:Light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</si>
  <si>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t>-3625 to 1252</t>
  </si>
  <si>
    <r>
      <t xml:space="preserve">Red LED Control:Light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</si>
  <si>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4871 to 9748</t>
  </si>
  <si>
    <t>-3260 to 1617</t>
  </si>
  <si>
    <t>852.4 to 5729</t>
  </si>
  <si>
    <t>-3565 to 1312</t>
  </si>
  <si>
    <t>2670 to 7547</t>
  </si>
  <si>
    <t>-3387 to 1490</t>
  </si>
  <si>
    <t>2195 to 7072</t>
  </si>
  <si>
    <t>-3458 to 1418</t>
  </si>
  <si>
    <t>5554 to 10431</t>
  </si>
  <si>
    <r>
      <t xml:space="preserve">Red LED Control:Light +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-</t>
    </r>
  </si>
  <si>
    <r>
      <t xml:space="preserve">Red LED Control:Light + vs. </t>
    </r>
    <r>
      <rPr>
        <i/>
        <sz val="10"/>
        <rFont val="Arial"/>
        <family val="2"/>
      </rPr>
      <t xml:space="preserve">S. alata </t>
    </r>
    <r>
      <rPr>
        <sz val="10"/>
        <rFont val="Arial"/>
        <family val="2"/>
      </rPr>
      <t>0.05 mg/mL:Light +</t>
    </r>
  </si>
  <si>
    <r>
      <t xml:space="preserve">Red LED Control:Light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</si>
  <si>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r>
      <t xml:space="preserve">Red LED Control:Light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</si>
  <si>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2170 to 7047</t>
  </si>
  <si>
    <r>
      <t xml:space="preserve">S. alata </t>
    </r>
    <r>
      <rPr>
        <sz val="10"/>
        <rFont val="Arial"/>
        <family val="2"/>
      </rPr>
      <t xml:space="preserve">0.05 mg/mL:Light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</si>
  <si>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t>-2476 to 2401</t>
  </si>
  <si>
    <r>
      <t xml:space="preserve">S. alata </t>
    </r>
    <r>
      <rPr>
        <sz val="10"/>
        <rFont val="Arial"/>
        <family val="2"/>
      </rPr>
      <t xml:space="preserve">0.05 mg/mL:Light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</si>
  <si>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6020 to 10897</t>
  </si>
  <si>
    <t>-2111 to 2766</t>
  </si>
  <si>
    <t>2002 to 6878</t>
  </si>
  <si>
    <t>-2416 to 2461</t>
  </si>
  <si>
    <t>3819 to 8696</t>
  </si>
  <si>
    <r>
      <t xml:space="preserve">S. alata </t>
    </r>
    <r>
      <rPr>
        <sz val="10"/>
        <rFont val="Arial"/>
        <family val="2"/>
      </rPr>
      <t>0.05 mg/mL:Light - vs. MB 0.2 mg/mL:Light -</t>
    </r>
  </si>
  <si>
    <t>-2238 to 2639</t>
  </si>
  <si>
    <r>
      <t xml:space="preserve">S. alata </t>
    </r>
    <r>
      <rPr>
        <sz val="10"/>
        <rFont val="Arial"/>
        <family val="2"/>
      </rPr>
      <t>0.05 mg/mL:Light - vs. MB 0.2 mg/mL:Light +</t>
    </r>
  </si>
  <si>
    <t>3344 to 8221</t>
  </si>
  <si>
    <r>
      <t xml:space="preserve">S. alata </t>
    </r>
    <r>
      <rPr>
        <sz val="10"/>
        <rFont val="Arial"/>
        <family val="2"/>
      </rPr>
      <t>0.05 mg/mL:Light - vs. MB 2 mg/mL:Light -</t>
    </r>
  </si>
  <si>
    <t>-2309 to 2567</t>
  </si>
  <si>
    <r>
      <t xml:space="preserve">S. alata </t>
    </r>
    <r>
      <rPr>
        <sz val="10"/>
        <rFont val="Arial"/>
        <family val="2"/>
      </rPr>
      <t>0.05 mg/mL:Light - vs. MB 2 mg/mL:Light +</t>
    </r>
  </si>
  <si>
    <t>6703 to 11580</t>
  </si>
  <si>
    <r>
      <t xml:space="preserve">S. alata </t>
    </r>
    <r>
      <rPr>
        <sz val="10"/>
        <rFont val="Arial"/>
        <family val="2"/>
      </rPr>
      <t xml:space="preserve">0.05 mg/mL:Light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</t>
    </r>
  </si>
  <si>
    <t>-7084 to -2207</t>
  </si>
  <si>
    <r>
      <t xml:space="preserve">S. alata </t>
    </r>
    <r>
      <rPr>
        <sz val="10"/>
        <rFont val="Arial"/>
        <family val="2"/>
      </rPr>
      <t xml:space="preserve">0.05 mg/mL:Light +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</si>
  <si>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1412 to 6289</t>
  </si>
  <si>
    <t>-6719 to -1842</t>
  </si>
  <si>
    <t>-2607 to 2270</t>
  </si>
  <si>
    <t>-7024 to -2147</t>
  </si>
  <si>
    <t>-789.1 to 4088</t>
  </si>
  <si>
    <r>
      <t xml:space="preserve">S. alata </t>
    </r>
    <r>
      <rPr>
        <sz val="10"/>
        <rFont val="Arial"/>
        <family val="2"/>
      </rPr>
      <t>0.05 mg/mL:Light + vs. MB 0.2 mg/mL:Light -</t>
    </r>
  </si>
  <si>
    <t>-6846 to -1969</t>
  </si>
  <si>
    <r>
      <t xml:space="preserve">S. alata </t>
    </r>
    <r>
      <rPr>
        <sz val="10"/>
        <rFont val="Arial"/>
        <family val="2"/>
      </rPr>
      <t>0.05 mg/mL:Light + vs. MB 0.2 mg/mL:Light +</t>
    </r>
  </si>
  <si>
    <t>-1264 to 3613</t>
  </si>
  <si>
    <r>
      <t xml:space="preserve">S. alata </t>
    </r>
    <r>
      <rPr>
        <sz val="10"/>
        <rFont val="Arial"/>
        <family val="2"/>
      </rPr>
      <t>0.05 mg/mL:Light + vs. MB 2 mg/mL:Light -</t>
    </r>
  </si>
  <si>
    <t>-6917 to -2041</t>
  </si>
  <si>
    <r>
      <t xml:space="preserve">S. alata </t>
    </r>
    <r>
      <rPr>
        <sz val="10"/>
        <rFont val="Arial"/>
        <family val="2"/>
      </rPr>
      <t>0.05 mg/mL:Light + vs. MB 2 mg/mL:Light +</t>
    </r>
  </si>
  <si>
    <t>2095 to 6972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</si>
  <si>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 xml:space="preserve">0.5 mg/mL:Light - vs. 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</t>
    </r>
  </si>
  <si>
    <t>6058 to 10934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</si>
  <si>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CUR 40 mM:Light -</t>
    </r>
  </si>
  <si>
    <t>-2073 to 2803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</si>
  <si>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CUR 40 mM:Light +</t>
    </r>
  </si>
  <si>
    <t>2039 to 6915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</si>
  <si>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CUR 80 mM:Light -</t>
    </r>
  </si>
  <si>
    <t>-2378 to 2498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</si>
  <si>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CUR 80 mM:Light +</t>
    </r>
  </si>
  <si>
    <t>3856 to 8733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</si>
  <si>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MB 0.2 mg/mL:Light -</t>
    </r>
  </si>
  <si>
    <t>-2200 to 2676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</si>
  <si>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MB 0.2 mg/mL:Light +</t>
    </r>
  </si>
  <si>
    <t>3382 to 8258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</si>
  <si>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MB 2 mg/mL:Light -</t>
    </r>
  </si>
  <si>
    <t>-2272 to 2605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</si>
  <si>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- vs. MB 2 mg/mL:Light +</t>
    </r>
  </si>
  <si>
    <t>6740 to 11617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</si>
  <si>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CUR 40 mM:Light -</t>
    </r>
  </si>
  <si>
    <t>-10569 to -5693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</si>
  <si>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CUR 40 mM:Light +</t>
    </r>
  </si>
  <si>
    <t>-6457 to -1581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</si>
  <si>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CUR 80 mM:Light -</t>
    </r>
  </si>
  <si>
    <t>-10874 to -5998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</si>
  <si>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CUR 80 mM:Light +</t>
    </r>
  </si>
  <si>
    <t>-4640 to 237.1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</si>
  <si>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MB 0.2 mg/mL:Light -</t>
    </r>
  </si>
  <si>
    <t>-10696 to -5820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</si>
  <si>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MB 0.2 mg/mL:Light +</t>
    </r>
  </si>
  <si>
    <t>-5114 to -237.6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</si>
  <si>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MB 2 mg/mL:Light -</t>
    </r>
  </si>
  <si>
    <t>-10768 to -5891</t>
  </si>
  <si>
    <r>
      <t>S</t>
    </r>
    <r>
      <rPr>
        <sz val="10"/>
        <rFont val="Arial"/>
        <family val="2"/>
      </rPr>
      <t xml:space="preserve">. </t>
    </r>
    <r>
      <rPr>
        <i/>
        <sz val="10"/>
        <rFont val="Arial"/>
        <family val="2"/>
      </rPr>
      <t xml:space="preserve">alata </t>
    </r>
    <r>
      <rPr>
        <sz val="10"/>
        <rFont val="Arial"/>
        <family val="2"/>
      </rPr>
      <t>0.5 mg/mL:Light + vs. MB 2 mg/mL:Light +</t>
    </r>
  </si>
  <si>
    <t>-1756 to 3121</t>
  </si>
  <si>
    <t>1674 to 6550</t>
  </si>
  <si>
    <t>-2743 to 2133</t>
  </si>
  <si>
    <t>3491 to 8368</t>
  </si>
  <si>
    <t>-2565 to 2311</t>
  </si>
  <si>
    <t>3017 to 7893</t>
  </si>
  <si>
    <t>-2637 to 2240</t>
  </si>
  <si>
    <t>6375 to 11252</t>
  </si>
  <si>
    <t>-6855 to -1979</t>
  </si>
  <si>
    <t>-620.6 to 4256</t>
  </si>
  <si>
    <t>-6677 to -1801</t>
  </si>
  <si>
    <t>-1095 to 3781</t>
  </si>
  <si>
    <t>-6749 to -1872</t>
  </si>
  <si>
    <t>2263 to 7140</t>
  </si>
  <si>
    <t>3796 to 8673</t>
  </si>
  <si>
    <t>-2260 to 2616</t>
  </si>
  <si>
    <t>3322 to 8198</t>
  </si>
  <si>
    <t>-2332 to 2545</t>
  </si>
  <si>
    <t>6680 to 11557</t>
  </si>
  <si>
    <t>-8495 to -3618</t>
  </si>
  <si>
    <t>-2913 to 1964</t>
  </si>
  <si>
    <t>-8567 to -3690</t>
  </si>
  <si>
    <t>445.7 to 5322</t>
  </si>
  <si>
    <t>3144 to 8020</t>
  </si>
  <si>
    <t>-2510 to 2367</t>
  </si>
  <si>
    <t>6503 to 11379</t>
  </si>
  <si>
    <t>-8092 to -3215</t>
  </si>
  <si>
    <t>920.4 to 5797</t>
  </si>
  <si>
    <t>6574 to 11451</t>
  </si>
  <si>
    <t>F (8, 72) = 102.6</t>
  </si>
  <si>
    <t>F (8, 72) = 93.20</t>
  </si>
  <si>
    <t>F (1, 72) = 1281</t>
  </si>
  <si>
    <t>HLA</t>
  </si>
  <si>
    <t>-1553 to 1553</t>
  </si>
  <si>
    <t>-408.2 to 2698</t>
  </si>
  <si>
    <t>156.2 to 3263</t>
  </si>
  <si>
    <t>-992.9 to 2113</t>
  </si>
  <si>
    <t>6026 to 9132</t>
  </si>
  <si>
    <r>
      <t xml:space="preserve">Negative control:Light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</si>
  <si>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-1030 to 2076</t>
  </si>
  <si>
    <r>
      <t xml:space="preserve">Negative control:Light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</si>
  <si>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9589 to 12695</t>
  </si>
  <si>
    <t>-665.1 to 2441</t>
  </si>
  <si>
    <t>3875 to 6981</t>
  </si>
  <si>
    <t>-970.2 to 2136</t>
  </si>
  <si>
    <t>4825 to 7931</t>
  </si>
  <si>
    <t>-792.2 to 2314</t>
  </si>
  <si>
    <t>6410 to 9516</t>
  </si>
  <si>
    <t>-863.8 to 2243</t>
  </si>
  <si>
    <t>10049 to 13155</t>
  </si>
  <si>
    <r>
      <t xml:space="preserve">Negative control:Light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</si>
  <si>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r>
      <t xml:space="preserve">Negative control:Light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</si>
  <si>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-988.7 to 2118</t>
  </si>
  <si>
    <t>-2138 to 968.4</t>
  </si>
  <si>
    <t>4881 to 7987</t>
  </si>
  <si>
    <r>
      <t xml:space="preserve">Blue LED Control:Light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</si>
  <si>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-2175 to 931.2</t>
  </si>
  <si>
    <r>
      <t xml:space="preserve">Blue LED Control:Light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</si>
  <si>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8444 to 11550</t>
  </si>
  <si>
    <t>-1810 to 1296</t>
  </si>
  <si>
    <t>2730 to 5836</t>
  </si>
  <si>
    <t>-2115 to 991.2</t>
  </si>
  <si>
    <t>3680 to 6786</t>
  </si>
  <si>
    <t>-1937 to 1169</t>
  </si>
  <si>
    <t>5265 to 8371</t>
  </si>
  <si>
    <t>-2009 to 1098</t>
  </si>
  <si>
    <t>8904 to 12010</t>
  </si>
  <si>
    <r>
      <t xml:space="preserve">Blue LED Control:Light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</si>
  <si>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r>
      <t xml:space="preserve">Blue LED Control:Light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</si>
  <si>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-2702 to 404.0</t>
  </si>
  <si>
    <t>4316 to 7423</t>
  </si>
  <si>
    <r>
      <t xml:space="preserve">Red LED Control:Light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</si>
  <si>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-2740 to 366.8</t>
  </si>
  <si>
    <r>
      <t xml:space="preserve">Red LED Control:Light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</si>
  <si>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7879 to 10986</t>
  </si>
  <si>
    <t>-2375 to 731.8</t>
  </si>
  <si>
    <t>2165 to 5272</t>
  </si>
  <si>
    <t>-2680 to 426.8</t>
  </si>
  <si>
    <t>3115 to 6222</t>
  </si>
  <si>
    <t>-2502 to 604.7</t>
  </si>
  <si>
    <t>4701 to 7807</t>
  </si>
  <si>
    <t>-2573 to 533.1</t>
  </si>
  <si>
    <t>8339 to 11446</t>
  </si>
  <si>
    <r>
      <t xml:space="preserve">Red LED Control:Light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</si>
  <si>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r>
      <t xml:space="preserve">Red LED Control:Light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</si>
  <si>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5466 to 8572</t>
  </si>
  <si>
    <r>
      <t xml:space="preserve">S. alata </t>
    </r>
    <r>
      <rPr>
        <sz val="10"/>
        <rFont val="Arial"/>
      </rPr>
      <t xml:space="preserve">0.05 mg/mL:Light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</si>
  <si>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-1590 to 1516</t>
  </si>
  <si>
    <r>
      <t xml:space="preserve">S. alata </t>
    </r>
    <r>
      <rPr>
        <sz val="10"/>
        <rFont val="Arial"/>
      </rPr>
      <t xml:space="preserve">0.05 mg/mL:Light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</si>
  <si>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9028 to 12135</t>
  </si>
  <si>
    <t>-1225 to 1881</t>
  </si>
  <si>
    <t>3315 to 6421</t>
  </si>
  <si>
    <t>-1530 to 1576</t>
  </si>
  <si>
    <t>4264 to 7371</t>
  </si>
  <si>
    <t>-1352 to 1754</t>
  </si>
  <si>
    <t>5850 to 8956</t>
  </si>
  <si>
    <t>-1424 to 1682</t>
  </si>
  <si>
    <t>9488 to 12595</t>
  </si>
  <si>
    <r>
      <t xml:space="preserve">S. alata </t>
    </r>
    <r>
      <rPr>
        <sz val="10"/>
        <rFont val="Arial"/>
      </rPr>
      <t xml:space="preserve">0.05 mg/mL:Light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</t>
    </r>
  </si>
  <si>
    <t>-8609 to -5503</t>
  </si>
  <si>
    <r>
      <t xml:space="preserve">S. alata </t>
    </r>
    <r>
      <rPr>
        <sz val="10"/>
        <rFont val="Arial"/>
      </rPr>
      <t xml:space="preserve">0.05 mg/mL:Light +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</si>
  <si>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2010 to 5116</t>
  </si>
  <si>
    <t>-8244 to -5138</t>
  </si>
  <si>
    <t>-3704 to -598.0</t>
  </si>
  <si>
    <t>-8549 to -5443</t>
  </si>
  <si>
    <t>-2754 to 351.9</t>
  </si>
  <si>
    <t>-8371 to -5265</t>
  </si>
  <si>
    <t>-1169 to 1937</t>
  </si>
  <si>
    <t>-8443 to -5336</t>
  </si>
  <si>
    <t>2470 to 5576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</si>
  <si>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 xml:space="preserve">0.5 mg/mL:Light - vs. </t>
    </r>
    <r>
      <rPr>
        <i/>
        <sz val="10"/>
        <rFont val="Arial"/>
      </rP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</t>
    </r>
  </si>
  <si>
    <t>9066 to 12172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</si>
  <si>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40 mM:Light -</t>
    </r>
  </si>
  <si>
    <t>-1188 to 1918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</si>
  <si>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40 mM:Light +</t>
    </r>
  </si>
  <si>
    <t>3352 to 6458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</si>
  <si>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80 mM:Light -</t>
    </r>
  </si>
  <si>
    <t>-1493 to 1613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</si>
  <si>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CUR 80 mM:Light +</t>
    </r>
  </si>
  <si>
    <t>4302 to 7408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</si>
  <si>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0.2 mg/mL:Light -</t>
    </r>
  </si>
  <si>
    <t>-1315 to 1791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</si>
  <si>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0.2 mg/mL:Light +</t>
    </r>
  </si>
  <si>
    <t>5887 to 8993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</si>
  <si>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2 mg/mL:Light -</t>
    </r>
  </si>
  <si>
    <t>-1387 to 1720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</si>
  <si>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- vs. MB 2 mg/mL:Light +</t>
    </r>
  </si>
  <si>
    <t>9526 to 12632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</si>
  <si>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40 mM:Light -</t>
    </r>
  </si>
  <si>
    <t>-11807 to -8701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</si>
  <si>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40 mM:Light +</t>
    </r>
  </si>
  <si>
    <t>-7267 to -4161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</si>
  <si>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80 mM:Light -</t>
    </r>
  </si>
  <si>
    <t>-12112 to -9006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</si>
  <si>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CUR 80 mM:Light +</t>
    </r>
  </si>
  <si>
    <t>-6317 to -3211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</si>
  <si>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0.2 mg/mL:Light -</t>
    </r>
  </si>
  <si>
    <t>-11934 to -8828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</si>
  <si>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0.2 mg/mL:Light +</t>
    </r>
  </si>
  <si>
    <t>-4732 to -1626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</si>
  <si>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2 mg/mL:Light -</t>
    </r>
  </si>
  <si>
    <t>-12006 to -8899</t>
  </si>
  <si>
    <r>
      <t>S</t>
    </r>
    <r>
      <rPr>
        <sz val="10"/>
        <rFont val="Arial"/>
      </rPr>
      <t xml:space="preserve">. </t>
    </r>
    <r>
      <rPr>
        <i/>
        <sz val="10"/>
        <rFont val="Arial"/>
      </rPr>
      <t xml:space="preserve">alata </t>
    </r>
    <r>
      <rPr>
        <sz val="10"/>
        <rFont val="Arial"/>
      </rPr>
      <t>0.5 mg/mL:Light + vs. MB 2 mg/mL:Light +</t>
    </r>
  </si>
  <si>
    <t>-1093 to 2013</t>
  </si>
  <si>
    <t>2987 to 6093</t>
  </si>
  <si>
    <t>-1858 to 1248</t>
  </si>
  <si>
    <t>3937 to 7043</t>
  </si>
  <si>
    <t>-1680 to 1426</t>
  </si>
  <si>
    <t>5522 to 8628</t>
  </si>
  <si>
    <t>-1752 to 1355</t>
  </si>
  <si>
    <t>9161 to 12267</t>
  </si>
  <si>
    <t>-6398 to -3292</t>
  </si>
  <si>
    <t>-603.3 to 2503</t>
  </si>
  <si>
    <t>-6220 to -3114</t>
  </si>
  <si>
    <t>982.0 to 4088</t>
  </si>
  <si>
    <t>-6292 to -3185</t>
  </si>
  <si>
    <t>4621 to 7727</t>
  </si>
  <si>
    <t>4242 to 7348</t>
  </si>
  <si>
    <t>-1375 to 1731</t>
  </si>
  <si>
    <t>5827 to 8933</t>
  </si>
  <si>
    <t>-1447 to 1660</t>
  </si>
  <si>
    <t>9466 to 12572</t>
  </si>
  <si>
    <t>-7170 to -4064</t>
  </si>
  <si>
    <t>32.11 to 3138</t>
  </si>
  <si>
    <t>-7242 to -4135</t>
  </si>
  <si>
    <t>3671 to 6777</t>
  </si>
  <si>
    <t>5649 to 8755</t>
  </si>
  <si>
    <t>-1625 to 1482</t>
  </si>
  <si>
    <t>9288 to 12394</t>
  </si>
  <si>
    <t>-8827 to -5721</t>
  </si>
  <si>
    <t>2086 to 5192</t>
  </si>
  <si>
    <t>9359 to 12466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</si>
</sst>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3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6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/>
    <xf numFmtId="0" fontId="4" fillId="0" borderId="6" xfId="0" applyFont="1" applyBorder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70</xdr:row>
          <xdr:rowOff>0</xdr:rowOff>
        </xdr:from>
        <xdr:to>
          <xdr:col>6</xdr:col>
          <xdr:colOff>981075</xdr:colOff>
          <xdr:row>86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561975</xdr:colOff>
          <xdr:row>69</xdr:row>
          <xdr:rowOff>104775</xdr:rowOff>
        </xdr:from>
        <xdr:to>
          <xdr:col>17</xdr:col>
          <xdr:colOff>581025</xdr:colOff>
          <xdr:row>85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542925</xdr:colOff>
          <xdr:row>69</xdr:row>
          <xdr:rowOff>152400</xdr:rowOff>
        </xdr:from>
        <xdr:to>
          <xdr:col>27</xdr:col>
          <xdr:colOff>561975</xdr:colOff>
          <xdr:row>86</xdr:row>
          <xdr:rowOff>38100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409575</xdr:colOff>
          <xdr:row>70</xdr:row>
          <xdr:rowOff>85725</xdr:rowOff>
        </xdr:from>
        <xdr:to>
          <xdr:col>37</xdr:col>
          <xdr:colOff>428625</xdr:colOff>
          <xdr:row>86</xdr:row>
          <xdr:rowOff>152400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28575</xdr:colOff>
          <xdr:row>70</xdr:row>
          <xdr:rowOff>9525</xdr:rowOff>
        </xdr:from>
        <xdr:to>
          <xdr:col>47</xdr:col>
          <xdr:colOff>47625</xdr:colOff>
          <xdr:row>86</xdr:row>
          <xdr:rowOff>85725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177</xdr:row>
          <xdr:rowOff>0</xdr:rowOff>
        </xdr:from>
        <xdr:to>
          <xdr:col>7</xdr:col>
          <xdr:colOff>561975</xdr:colOff>
          <xdr:row>193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176</xdr:row>
          <xdr:rowOff>114300</xdr:rowOff>
        </xdr:from>
        <xdr:to>
          <xdr:col>18</xdr:col>
          <xdr:colOff>428625</xdr:colOff>
          <xdr:row>193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409575</xdr:colOff>
          <xdr:row>176</xdr:row>
          <xdr:rowOff>76200</xdr:rowOff>
        </xdr:from>
        <xdr:to>
          <xdr:col>29</xdr:col>
          <xdr:colOff>428625</xdr:colOff>
          <xdr:row>192</xdr:row>
          <xdr:rowOff>142875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7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6.bin"/><Relationship Id="rId9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8482-D0D5-4581-BAEA-D55ABCAF766A}">
  <dimension ref="B3:U78"/>
  <sheetViews>
    <sheetView topLeftCell="F88" workbookViewId="0">
      <selection activeCell="J78" sqref="J78:N78"/>
    </sheetView>
  </sheetViews>
  <sheetFormatPr defaultColWidth="8.85546875" defaultRowHeight="15" x14ac:dyDescent="0.25"/>
  <cols>
    <col min="1" max="2" width="8.85546875" style="1"/>
    <col min="3" max="3" width="13" style="1" customWidth="1"/>
    <col min="4" max="4" width="21.5703125" style="1" customWidth="1"/>
    <col min="5" max="5" width="20.85546875" style="1" customWidth="1"/>
    <col min="6" max="6" width="16.140625" style="1" customWidth="1"/>
    <col min="7" max="7" width="17.5703125" style="1" customWidth="1"/>
    <col min="8" max="8" width="19.85546875" style="1" customWidth="1"/>
    <col min="9" max="9" width="17.140625" style="1" customWidth="1"/>
    <col min="10" max="10" width="19.85546875" style="1" customWidth="1"/>
    <col min="11" max="11" width="20.140625" style="1" customWidth="1"/>
    <col min="12" max="12" width="18" style="1" customWidth="1"/>
    <col min="13" max="13" width="16.85546875" style="1" customWidth="1"/>
    <col min="14" max="14" width="23.140625" style="1" customWidth="1"/>
    <col min="15" max="15" width="20.140625" style="1" customWidth="1"/>
    <col min="16" max="16" width="15.5703125" style="1" customWidth="1"/>
    <col min="17" max="17" width="15.42578125" style="1" customWidth="1"/>
    <col min="18" max="18" width="18.42578125" style="1" customWidth="1"/>
    <col min="19" max="19" width="17.5703125" style="1" customWidth="1"/>
    <col min="20" max="20" width="19.85546875" style="1" customWidth="1"/>
    <col min="21" max="21" width="18.85546875" style="1" customWidth="1"/>
    <col min="22" max="16384" width="8.85546875" style="1"/>
  </cols>
  <sheetData>
    <row r="3" spans="2:21" x14ac:dyDescent="0.25">
      <c r="B3" s="2" t="s">
        <v>0</v>
      </c>
    </row>
    <row r="4" spans="2:21" x14ac:dyDescent="0.25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1" t="s">
        <v>17</v>
      </c>
      <c r="T4" s="1" t="s">
        <v>18</v>
      </c>
      <c r="U4" s="1" t="s">
        <v>19</v>
      </c>
    </row>
    <row r="5" spans="2:21" x14ac:dyDescent="0.25">
      <c r="B5" s="1" t="s">
        <v>20</v>
      </c>
      <c r="C5" s="3">
        <v>47375</v>
      </c>
      <c r="D5" s="3">
        <v>45850</v>
      </c>
      <c r="E5" s="3">
        <v>40125</v>
      </c>
      <c r="F5" s="3">
        <v>45375</v>
      </c>
      <c r="G5" s="3">
        <v>40950</v>
      </c>
      <c r="H5" s="3">
        <v>39355</v>
      </c>
      <c r="I5" s="1">
        <v>38897.5</v>
      </c>
      <c r="J5" s="1">
        <v>43930.09</v>
      </c>
      <c r="K5" s="1">
        <v>38625</v>
      </c>
      <c r="L5" s="1">
        <v>39950</v>
      </c>
      <c r="M5" s="1">
        <v>47375</v>
      </c>
      <c r="N5" s="3">
        <v>27475</v>
      </c>
      <c r="O5" s="3">
        <v>22475</v>
      </c>
      <c r="P5" s="3">
        <v>21600</v>
      </c>
      <c r="Q5" s="3">
        <v>17700</v>
      </c>
      <c r="R5" s="3">
        <v>930</v>
      </c>
      <c r="S5" s="1">
        <v>930</v>
      </c>
      <c r="T5" s="1">
        <v>13897.5</v>
      </c>
      <c r="U5" s="1">
        <v>9930</v>
      </c>
    </row>
    <row r="6" spans="2:21" x14ac:dyDescent="0.25">
      <c r="B6" s="1" t="s">
        <v>21</v>
      </c>
      <c r="C6" s="3">
        <v>8874.0727215110583</v>
      </c>
      <c r="D6" s="3">
        <v>7134.3296292260002</v>
      </c>
      <c r="E6" s="3">
        <v>7471.6728478232399</v>
      </c>
      <c r="F6" s="3">
        <v>7874.0727215110601</v>
      </c>
      <c r="G6" s="3">
        <v>5558.8457268119901</v>
      </c>
      <c r="H6" s="3">
        <v>5172.3624518524739</v>
      </c>
      <c r="I6" s="1">
        <v>3564.3573844883499</v>
      </c>
      <c r="J6" s="1">
        <v>3346.7073694053802</v>
      </c>
      <c r="K6" s="1">
        <v>5076.48059547311</v>
      </c>
      <c r="L6" s="1">
        <v>5759.93096611694</v>
      </c>
      <c r="M6" s="1">
        <v>4874.0727215110601</v>
      </c>
      <c r="N6" s="3">
        <v>2329.7716537840001</v>
      </c>
      <c r="O6" s="3">
        <v>1729.7716537840199</v>
      </c>
      <c r="P6" s="3">
        <v>3499.5237771254915</v>
      </c>
      <c r="Q6" s="3">
        <v>439.69686527576397</v>
      </c>
      <c r="R6" s="3">
        <v>346.707369405382</v>
      </c>
      <c r="S6" s="1">
        <v>346.707369405382</v>
      </c>
      <c r="T6" s="1">
        <v>4564.3573844883504</v>
      </c>
      <c r="U6" s="1">
        <v>2346.7073694053802</v>
      </c>
    </row>
    <row r="9" spans="2:21" x14ac:dyDescent="0.25">
      <c r="B9" s="2" t="s">
        <v>23</v>
      </c>
    </row>
    <row r="10" spans="2:21" x14ac:dyDescent="0.25"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  <c r="L10" s="1" t="s">
        <v>10</v>
      </c>
      <c r="M10" s="1" t="s">
        <v>11</v>
      </c>
      <c r="N10" s="1" t="s">
        <v>12</v>
      </c>
      <c r="O10" s="1" t="s">
        <v>13</v>
      </c>
      <c r="P10" s="1" t="s">
        <v>14</v>
      </c>
      <c r="Q10" s="1" t="s">
        <v>15</v>
      </c>
      <c r="R10" s="1" t="s">
        <v>16</v>
      </c>
      <c r="S10" s="1" t="s">
        <v>17</v>
      </c>
      <c r="T10" s="1" t="s">
        <v>18</v>
      </c>
      <c r="U10" s="1" t="s">
        <v>19</v>
      </c>
    </row>
    <row r="11" spans="2:21" x14ac:dyDescent="0.25">
      <c r="B11" s="1" t="s">
        <v>20</v>
      </c>
      <c r="C11" s="1">
        <v>13800</v>
      </c>
      <c r="D11" s="1">
        <v>8520</v>
      </c>
      <c r="E11" s="1">
        <v>7797.5</v>
      </c>
      <c r="F11" s="1">
        <v>7480</v>
      </c>
      <c r="G11" s="1">
        <v>7998.25</v>
      </c>
      <c r="H11" s="1">
        <v>5797.5</v>
      </c>
      <c r="I11" s="1">
        <v>4998.25</v>
      </c>
      <c r="J11" s="1">
        <v>7112.5</v>
      </c>
      <c r="K11" s="1">
        <v>7180</v>
      </c>
      <c r="L11" s="1">
        <v>11200</v>
      </c>
      <c r="M11" s="1">
        <v>10200</v>
      </c>
      <c r="N11" s="1">
        <v>3475</v>
      </c>
      <c r="O11" s="1">
        <v>2475</v>
      </c>
      <c r="P11" s="1">
        <v>837.5</v>
      </c>
      <c r="Q11" s="1">
        <v>597.5</v>
      </c>
      <c r="R11" s="1">
        <v>2.8224999999999998</v>
      </c>
      <c r="S11" s="1">
        <v>2.8224999999999998</v>
      </c>
      <c r="T11" s="1">
        <v>912</v>
      </c>
      <c r="U11" s="1">
        <v>712</v>
      </c>
    </row>
    <row r="12" spans="2:21" x14ac:dyDescent="0.25">
      <c r="B12" s="1" t="s">
        <v>21</v>
      </c>
      <c r="C12" s="1">
        <v>774.59666924148337</v>
      </c>
      <c r="D12" s="1">
        <v>750.99933422074355</v>
      </c>
      <c r="E12" s="1">
        <v>679.92033847110849</v>
      </c>
      <c r="F12" s="1">
        <v>946.04439642122509</v>
      </c>
      <c r="G12" s="1">
        <v>439.71041005412297</v>
      </c>
      <c r="H12" s="1">
        <v>679.92033847110849</v>
      </c>
      <c r="I12" s="1">
        <v>639.71041005412303</v>
      </c>
      <c r="J12" s="1">
        <v>1004.6931538202763</v>
      </c>
      <c r="K12" s="1">
        <v>646.04439642122497</v>
      </c>
      <c r="L12" s="1">
        <v>574.59666924148303</v>
      </c>
      <c r="M12" s="1">
        <v>574.59666924148303</v>
      </c>
      <c r="N12" s="1">
        <v>829.77165378402196</v>
      </c>
      <c r="O12" s="1">
        <v>729.77165378402208</v>
      </c>
      <c r="P12" s="1">
        <v>579.92033847110804</v>
      </c>
      <c r="Q12" s="1">
        <v>479.92033847110798</v>
      </c>
      <c r="R12" s="1">
        <v>2.6461465693847472</v>
      </c>
      <c r="S12" s="1">
        <v>2.6461465693847472</v>
      </c>
      <c r="T12" s="1">
        <v>315.68336017794098</v>
      </c>
      <c r="U12" s="1">
        <v>615.68336017794081</v>
      </c>
    </row>
    <row r="15" spans="2:21" x14ac:dyDescent="0.25">
      <c r="B15" s="2" t="s">
        <v>22</v>
      </c>
    </row>
    <row r="16" spans="2:21" x14ac:dyDescent="0.25"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6</v>
      </c>
      <c r="I16" s="1" t="s">
        <v>7</v>
      </c>
      <c r="J16" s="1" t="s">
        <v>8</v>
      </c>
      <c r="K16" s="1" t="s">
        <v>9</v>
      </c>
      <c r="L16" s="1" t="s">
        <v>10</v>
      </c>
      <c r="M16" s="1" t="s">
        <v>11</v>
      </c>
      <c r="N16" s="1" t="s">
        <v>12</v>
      </c>
      <c r="O16" s="1" t="s">
        <v>13</v>
      </c>
      <c r="P16" s="1" t="s">
        <v>14</v>
      </c>
      <c r="Q16" s="1" t="s">
        <v>15</v>
      </c>
      <c r="R16" s="1" t="s">
        <v>16</v>
      </c>
      <c r="S16" s="1" t="s">
        <v>17</v>
      </c>
      <c r="T16" s="1" t="s">
        <v>18</v>
      </c>
      <c r="U16" s="1" t="s">
        <v>19</v>
      </c>
    </row>
    <row r="17" spans="2:21" x14ac:dyDescent="0.25">
      <c r="B17" s="1" t="s">
        <v>20</v>
      </c>
      <c r="C17" s="1">
        <v>11627.5</v>
      </c>
      <c r="D17" s="1">
        <v>10685</v>
      </c>
      <c r="E17" s="1">
        <v>9685</v>
      </c>
      <c r="F17" s="1">
        <v>9685</v>
      </c>
      <c r="G17" s="1">
        <v>8985</v>
      </c>
      <c r="H17" s="1">
        <v>8885</v>
      </c>
      <c r="I17" s="1">
        <v>9987</v>
      </c>
      <c r="J17" s="1">
        <v>10685</v>
      </c>
      <c r="K17" s="1">
        <v>8685</v>
      </c>
      <c r="L17" s="1">
        <v>10685</v>
      </c>
      <c r="M17" s="1">
        <v>9310</v>
      </c>
      <c r="N17" s="1">
        <v>2497.5</v>
      </c>
      <c r="O17" s="1">
        <v>2130</v>
      </c>
      <c r="P17" s="1">
        <v>5310</v>
      </c>
      <c r="Q17" s="1">
        <v>1782.5</v>
      </c>
      <c r="R17" s="1">
        <v>1003.825</v>
      </c>
      <c r="S17" s="1">
        <v>123.825</v>
      </c>
      <c r="T17" s="1">
        <v>2612.5</v>
      </c>
      <c r="U17" s="1">
        <v>2055</v>
      </c>
    </row>
    <row r="18" spans="2:21" x14ac:dyDescent="0.25">
      <c r="B18" s="1" t="s">
        <v>21</v>
      </c>
      <c r="C18" s="1">
        <v>2571.2172862932712</v>
      </c>
      <c r="D18" s="1">
        <v>773.92936800890732</v>
      </c>
      <c r="E18" s="1">
        <v>973.92936800890698</v>
      </c>
      <c r="F18" s="1">
        <v>973.92936800890698</v>
      </c>
      <c r="G18" s="1">
        <v>873.32936800890695</v>
      </c>
      <c r="H18" s="1">
        <v>573.92936800890698</v>
      </c>
      <c r="I18" s="1">
        <v>1473.2051226266265</v>
      </c>
      <c r="J18" s="1">
        <v>973.92936800890698</v>
      </c>
      <c r="K18" s="1">
        <v>773.92936800890698</v>
      </c>
      <c r="L18" s="1">
        <v>1073.9293680088999</v>
      </c>
      <c r="M18" s="1">
        <v>1473.2051226266265</v>
      </c>
      <c r="N18" s="1">
        <v>1020.6329735348876</v>
      </c>
      <c r="O18" s="1">
        <v>1456.5942010960591</v>
      </c>
      <c r="P18" s="1">
        <v>1473.2051226266265</v>
      </c>
      <c r="Q18" s="1">
        <v>612.71934847856733</v>
      </c>
      <c r="R18" s="1">
        <v>188.67347488995401</v>
      </c>
      <c r="S18" s="1">
        <v>28.6734748899542</v>
      </c>
      <c r="T18" s="1">
        <v>1261.4640964635762</v>
      </c>
      <c r="U18" s="1">
        <v>589.37820342006773</v>
      </c>
    </row>
    <row r="21" spans="2:21" x14ac:dyDescent="0.25">
      <c r="B21" s="2" t="s">
        <v>24</v>
      </c>
    </row>
    <row r="22" spans="2:21" x14ac:dyDescent="0.25">
      <c r="C22" s="1" t="s">
        <v>1</v>
      </c>
      <c r="D22" s="1" t="s">
        <v>2</v>
      </c>
      <c r="E22" s="1" t="s">
        <v>3</v>
      </c>
      <c r="F22" s="1" t="s">
        <v>4</v>
      </c>
      <c r="G22" s="1" t="s">
        <v>5</v>
      </c>
      <c r="H22" s="1" t="s">
        <v>6</v>
      </c>
      <c r="I22" s="1" t="s">
        <v>7</v>
      </c>
      <c r="J22" s="1" t="s">
        <v>8</v>
      </c>
      <c r="K22" s="1" t="s">
        <v>9</v>
      </c>
      <c r="L22" s="1" t="s">
        <v>10</v>
      </c>
      <c r="M22" s="1" t="s">
        <v>11</v>
      </c>
      <c r="N22" s="1" t="s">
        <v>12</v>
      </c>
      <c r="O22" s="1" t="s">
        <v>13</v>
      </c>
      <c r="P22" s="1" t="s">
        <v>14</v>
      </c>
      <c r="Q22" s="1" t="s">
        <v>15</v>
      </c>
      <c r="R22" s="1" t="s">
        <v>16</v>
      </c>
      <c r="S22" s="1" t="s">
        <v>17</v>
      </c>
      <c r="T22" s="1" t="s">
        <v>18</v>
      </c>
      <c r="U22" s="1" t="s">
        <v>19</v>
      </c>
    </row>
    <row r="23" spans="2:21" x14ac:dyDescent="0.25">
      <c r="B23" s="1" t="s">
        <v>20</v>
      </c>
      <c r="C23" s="1">
        <v>16575</v>
      </c>
      <c r="D23" s="1">
        <v>13350</v>
      </c>
      <c r="E23" s="1">
        <v>12295</v>
      </c>
      <c r="F23" s="1">
        <v>15875</v>
      </c>
      <c r="G23" s="1">
        <v>12250</v>
      </c>
      <c r="H23" s="1">
        <v>13350</v>
      </c>
      <c r="I23" s="1">
        <v>12295</v>
      </c>
      <c r="J23" s="1">
        <v>15875</v>
      </c>
      <c r="K23" s="1">
        <v>13150</v>
      </c>
      <c r="L23" s="1">
        <v>16575</v>
      </c>
      <c r="M23" s="1">
        <v>16575</v>
      </c>
      <c r="N23" s="1">
        <v>5867.5</v>
      </c>
      <c r="O23" s="1">
        <v>3917.5</v>
      </c>
      <c r="P23" s="1">
        <v>6867.5</v>
      </c>
      <c r="Q23" s="1">
        <v>4217.5</v>
      </c>
      <c r="R23" s="1">
        <v>4130</v>
      </c>
      <c r="S23" s="1">
        <v>20.155000000000001</v>
      </c>
      <c r="T23" s="1">
        <v>5130</v>
      </c>
      <c r="U23" s="1">
        <v>2820.1550000000002</v>
      </c>
    </row>
    <row r="24" spans="2:21" x14ac:dyDescent="0.25">
      <c r="B24" s="1" t="s">
        <v>21</v>
      </c>
      <c r="C24" s="1">
        <v>3156.342820417326</v>
      </c>
      <c r="D24" s="1">
        <v>3372.9314648635636</v>
      </c>
      <c r="E24" s="1">
        <v>2074.8488265798001</v>
      </c>
      <c r="F24" s="1">
        <v>2817.061116364594</v>
      </c>
      <c r="G24" s="1">
        <v>1147.4609652039005</v>
      </c>
      <c r="H24" s="1">
        <v>2472.93146486356</v>
      </c>
      <c r="I24" s="1">
        <v>2074.8488265798001</v>
      </c>
      <c r="J24" s="1">
        <v>2817.061116364594</v>
      </c>
      <c r="K24" s="1">
        <v>2147.4609652038998</v>
      </c>
      <c r="L24" s="1">
        <v>3156.342820417326</v>
      </c>
      <c r="M24" s="1">
        <v>3156.342820417326</v>
      </c>
      <c r="N24" s="1">
        <v>1849.5615106059599</v>
      </c>
      <c r="O24" s="1">
        <v>1422.3314837283699</v>
      </c>
      <c r="P24" s="1">
        <v>1149.5615106059645</v>
      </c>
      <c r="Q24" s="1">
        <v>1922.3314837283745</v>
      </c>
      <c r="R24" s="1">
        <v>1467.3104647619739</v>
      </c>
      <c r="S24" s="1">
        <v>11.750521974221682</v>
      </c>
      <c r="T24" s="1">
        <v>2467.3104647619698</v>
      </c>
      <c r="U24" s="1">
        <v>2121.7505219742202</v>
      </c>
    </row>
    <row r="27" spans="2:21" x14ac:dyDescent="0.25">
      <c r="B27" s="2" t="s">
        <v>25</v>
      </c>
    </row>
    <row r="28" spans="2:21" x14ac:dyDescent="0.25"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  <c r="N28" s="1" t="s">
        <v>13</v>
      </c>
      <c r="O28" s="1" t="s">
        <v>14</v>
      </c>
      <c r="P28" s="1" t="s">
        <v>15</v>
      </c>
      <c r="Q28" s="1" t="s">
        <v>16</v>
      </c>
      <c r="R28" s="1" t="s">
        <v>17</v>
      </c>
      <c r="S28" s="1" t="s">
        <v>18</v>
      </c>
      <c r="T28" s="1" t="s">
        <v>19</v>
      </c>
    </row>
    <row r="29" spans="2:21" x14ac:dyDescent="0.25">
      <c r="B29" s="1">
        <v>65625</v>
      </c>
      <c r="C29" s="1">
        <v>61025</v>
      </c>
      <c r="D29" s="1">
        <v>60025</v>
      </c>
      <c r="E29" s="1">
        <v>57025</v>
      </c>
      <c r="F29" s="1">
        <v>59025</v>
      </c>
      <c r="G29" s="1">
        <v>56925</v>
      </c>
      <c r="H29" s="1">
        <v>54925</v>
      </c>
      <c r="I29" s="1">
        <v>59025</v>
      </c>
      <c r="J29" s="1">
        <v>54025</v>
      </c>
      <c r="K29" s="1">
        <v>58525</v>
      </c>
      <c r="L29" s="1">
        <v>53025</v>
      </c>
      <c r="M29" s="1">
        <v>23600</v>
      </c>
      <c r="N29" s="1">
        <v>13600</v>
      </c>
      <c r="O29" s="1">
        <v>36150</v>
      </c>
      <c r="P29" s="1">
        <v>12575</v>
      </c>
      <c r="Q29" s="1">
        <v>10190</v>
      </c>
      <c r="R29" s="1">
        <v>8660</v>
      </c>
      <c r="S29" s="1">
        <v>18350</v>
      </c>
      <c r="T29" s="1">
        <v>2655</v>
      </c>
    </row>
    <row r="30" spans="2:21" x14ac:dyDescent="0.25">
      <c r="B30" s="1">
        <v>6671.3210509446599</v>
      </c>
      <c r="C30" s="1">
        <v>4928.7087810503299</v>
      </c>
      <c r="D30" s="1">
        <v>3928.7087810503299</v>
      </c>
      <c r="E30" s="1">
        <v>3428.7087810503299</v>
      </c>
      <c r="F30" s="1">
        <v>4928.7087810503299</v>
      </c>
      <c r="G30" s="1">
        <v>2928.7087810503299</v>
      </c>
      <c r="H30" s="1">
        <v>3968.7087810503299</v>
      </c>
      <c r="I30" s="1">
        <v>2928.7087810503299</v>
      </c>
      <c r="J30" s="1">
        <v>4928.7087810503299</v>
      </c>
      <c r="K30" s="1">
        <v>4928.7087810503299</v>
      </c>
      <c r="L30" s="1">
        <v>4928.7087810503299</v>
      </c>
      <c r="M30" s="1">
        <v>3529.1502622129101</v>
      </c>
      <c r="N30" s="1">
        <v>1529.1502622129101</v>
      </c>
      <c r="O30" s="1">
        <v>9095.969803526541</v>
      </c>
      <c r="P30" s="1">
        <v>2362.6874622427499</v>
      </c>
      <c r="Q30" s="1">
        <v>2401.8559127100002</v>
      </c>
      <c r="R30" s="1">
        <v>1193.0457631409299</v>
      </c>
      <c r="S30" s="1">
        <v>7454.9759668738479</v>
      </c>
      <c r="T30" s="1">
        <v>1637.16217889371</v>
      </c>
    </row>
    <row r="37" spans="10:14" x14ac:dyDescent="0.2">
      <c r="J37" s="12">
        <v>6534.3296289999998</v>
      </c>
      <c r="K37" s="12">
        <v>6284.3296289999998</v>
      </c>
      <c r="L37" s="12">
        <v>5834.3296289999998</v>
      </c>
      <c r="M37" s="12">
        <v>5984.3296289999998</v>
      </c>
      <c r="N37" s="12">
        <v>6234.3296289999998</v>
      </c>
    </row>
    <row r="38" spans="10:14" x14ac:dyDescent="0.25">
      <c r="J38" s="1">
        <f>J37/2</f>
        <v>3267.1648144999999</v>
      </c>
      <c r="K38" s="1">
        <f t="shared" ref="K38:N38" si="0">K37/2</f>
        <v>3142.1648144999999</v>
      </c>
      <c r="L38" s="1">
        <f t="shared" si="0"/>
        <v>2917.1648144999999</v>
      </c>
      <c r="M38" s="1">
        <f t="shared" si="0"/>
        <v>2992.1648144999999</v>
      </c>
      <c r="N38" s="1">
        <f t="shared" si="0"/>
        <v>3117.1648144999999</v>
      </c>
    </row>
    <row r="41" spans="10:14" x14ac:dyDescent="0.2">
      <c r="J41" s="12">
        <v>7259.9309659999999</v>
      </c>
      <c r="K41" s="12">
        <v>7129.9309659999999</v>
      </c>
      <c r="L41" s="12">
        <v>6259.9309659999999</v>
      </c>
      <c r="M41" s="12">
        <v>6029.9309659999999</v>
      </c>
      <c r="N41" s="12">
        <v>6589.9309659999999</v>
      </c>
    </row>
    <row r="42" spans="10:14" x14ac:dyDescent="0.25">
      <c r="J42" s="1">
        <f>J41/2</f>
        <v>3629.9654829999999</v>
      </c>
      <c r="K42" s="1">
        <f t="shared" ref="K42:N42" si="1">K41/2</f>
        <v>3564.9654829999999</v>
      </c>
      <c r="L42" s="1">
        <f t="shared" si="1"/>
        <v>3129.9654829999999</v>
      </c>
      <c r="M42" s="1">
        <f t="shared" si="1"/>
        <v>3014.9654829999999</v>
      </c>
      <c r="N42" s="1">
        <f t="shared" si="1"/>
        <v>3294.9654829999999</v>
      </c>
    </row>
    <row r="46" spans="10:14" x14ac:dyDescent="0.2">
      <c r="J46" s="12">
        <v>4834.3296289999998</v>
      </c>
      <c r="K46" s="12">
        <v>6284.3296289999998</v>
      </c>
      <c r="L46" s="12">
        <v>5834.3296289999998</v>
      </c>
      <c r="M46" s="12">
        <v>5984.3296289999998</v>
      </c>
      <c r="N46" s="12">
        <v>6234.3296289999998</v>
      </c>
    </row>
    <row r="47" spans="10:14" x14ac:dyDescent="0.25">
      <c r="J47" s="1">
        <f>J46/2</f>
        <v>2417.1648144999999</v>
      </c>
      <c r="K47" s="1">
        <f t="shared" ref="K47:N47" si="2">K46/2</f>
        <v>3142.1648144999999</v>
      </c>
      <c r="L47" s="1">
        <f t="shared" si="2"/>
        <v>2917.1648144999999</v>
      </c>
      <c r="M47" s="1">
        <f t="shared" si="2"/>
        <v>2992.1648144999999</v>
      </c>
      <c r="N47" s="1">
        <f t="shared" si="2"/>
        <v>3117.1648144999999</v>
      </c>
    </row>
    <row r="53" spans="10:14" x14ac:dyDescent="0.2">
      <c r="J53" s="12">
        <v>7134.3296289999998</v>
      </c>
      <c r="K53" s="12">
        <v>7884.3296289999998</v>
      </c>
      <c r="L53" s="12">
        <v>8134.3296289999998</v>
      </c>
      <c r="M53" s="12">
        <v>7784.3296289999998</v>
      </c>
      <c r="N53" s="12">
        <v>8034.3296289999998</v>
      </c>
    </row>
    <row r="54" spans="10:14" x14ac:dyDescent="0.25">
      <c r="J54" s="1">
        <f>J53-1250</f>
        <v>5884.3296289999998</v>
      </c>
      <c r="K54" s="1">
        <f t="shared" ref="K54:N54" si="3">K53-1250</f>
        <v>6634.3296289999998</v>
      </c>
      <c r="L54" s="1">
        <f t="shared" si="3"/>
        <v>6884.3296289999998</v>
      </c>
      <c r="M54" s="1">
        <f t="shared" si="3"/>
        <v>6534.3296289999998</v>
      </c>
      <c r="N54" s="1">
        <f t="shared" si="3"/>
        <v>6784.3296289999998</v>
      </c>
    </row>
    <row r="58" spans="10:14" x14ac:dyDescent="0.2">
      <c r="J58" s="12">
        <v>7134.3296289999998</v>
      </c>
      <c r="K58" s="12">
        <v>7884.3296289999998</v>
      </c>
      <c r="L58" s="12">
        <v>8134.3296289999998</v>
      </c>
      <c r="M58" s="12">
        <v>7784.3296289999998</v>
      </c>
      <c r="N58" s="12">
        <v>8034.3296289999998</v>
      </c>
    </row>
    <row r="59" spans="10:14" x14ac:dyDescent="0.25">
      <c r="J59" s="1">
        <f>J58-1110</f>
        <v>6024.3296289999998</v>
      </c>
      <c r="K59" s="1">
        <f t="shared" ref="K59:N59" si="4">K58-1110</f>
        <v>6774.3296289999998</v>
      </c>
      <c r="L59" s="1">
        <f t="shared" si="4"/>
        <v>7024.3296289999998</v>
      </c>
      <c r="M59" s="1">
        <f t="shared" si="4"/>
        <v>6674.3296289999998</v>
      </c>
      <c r="N59" s="1">
        <f t="shared" si="4"/>
        <v>6924.3296289999998</v>
      </c>
    </row>
    <row r="62" spans="10:14" x14ac:dyDescent="0.2">
      <c r="J62" s="12">
        <v>7134.3296289999998</v>
      </c>
      <c r="K62" s="12">
        <v>7884.3296289999998</v>
      </c>
      <c r="L62" s="12">
        <v>8134.3296289999998</v>
      </c>
      <c r="M62" s="12">
        <v>7784.3296289999998</v>
      </c>
      <c r="N62" s="12">
        <v>8034.3296289999998</v>
      </c>
    </row>
    <row r="63" spans="10:14" x14ac:dyDescent="0.25">
      <c r="J63" s="1">
        <f>J62-1200</f>
        <v>5934.3296289999998</v>
      </c>
      <c r="K63" s="1">
        <f t="shared" ref="K63:N63" si="5">K62-1200</f>
        <v>6684.3296289999998</v>
      </c>
      <c r="L63" s="1">
        <f t="shared" si="5"/>
        <v>6934.3296289999998</v>
      </c>
      <c r="M63" s="1">
        <f t="shared" si="5"/>
        <v>6584.3296289999998</v>
      </c>
      <c r="N63" s="1">
        <f t="shared" si="5"/>
        <v>6834.3296289999998</v>
      </c>
    </row>
    <row r="68" spans="10:14" x14ac:dyDescent="0.2">
      <c r="J68" s="12">
        <v>5884.3296289999998</v>
      </c>
      <c r="K68" s="12">
        <v>6634.3296289999998</v>
      </c>
      <c r="L68" s="12">
        <v>6884.3296289999998</v>
      </c>
      <c r="M68" s="12">
        <v>6534.3296289999998</v>
      </c>
      <c r="N68" s="12">
        <v>6784.3296289999998</v>
      </c>
    </row>
    <row r="69" spans="10:14" x14ac:dyDescent="0.25">
      <c r="J69" s="1">
        <f>J68/2</f>
        <v>2942.1648144999999</v>
      </c>
      <c r="K69" s="1">
        <f t="shared" ref="K69:N69" si="6">K68/2</f>
        <v>3317.1648144999999</v>
      </c>
      <c r="L69" s="1">
        <f t="shared" si="6"/>
        <v>3442.1648144999999</v>
      </c>
      <c r="M69" s="1">
        <f t="shared" si="6"/>
        <v>3267.1648144999999</v>
      </c>
      <c r="N69" s="1">
        <f t="shared" si="6"/>
        <v>3392.1648144999999</v>
      </c>
    </row>
    <row r="73" spans="10:14" x14ac:dyDescent="0.2">
      <c r="J73" s="12">
        <v>6024.3296289999998</v>
      </c>
      <c r="K73" s="12">
        <v>6774.3296289999998</v>
      </c>
      <c r="L73" s="12">
        <v>7024.3296289999998</v>
      </c>
      <c r="M73" s="12">
        <v>6674.3296289999998</v>
      </c>
      <c r="N73" s="12">
        <v>6924.3296289999998</v>
      </c>
    </row>
    <row r="74" spans="10:14" x14ac:dyDescent="0.25">
      <c r="J74" s="1">
        <f>J73/1.5</f>
        <v>4016.2197526666664</v>
      </c>
      <c r="K74" s="1">
        <f t="shared" ref="K74:N74" si="7">K73/1.5</f>
        <v>4516.2197526666669</v>
      </c>
      <c r="L74" s="1">
        <f t="shared" si="7"/>
        <v>4682.8864193333329</v>
      </c>
      <c r="M74" s="1">
        <f t="shared" si="7"/>
        <v>4449.5530859999999</v>
      </c>
      <c r="N74" s="1">
        <f t="shared" si="7"/>
        <v>4616.2197526666669</v>
      </c>
    </row>
    <row r="77" spans="10:14" x14ac:dyDescent="0.2">
      <c r="J77" s="12">
        <v>5934.3296289999998</v>
      </c>
      <c r="K77" s="12">
        <v>6684.3296289999998</v>
      </c>
      <c r="L77" s="12">
        <v>6934.3296289999998</v>
      </c>
      <c r="M77" s="12">
        <v>6584.3296289999998</v>
      </c>
      <c r="N77" s="12">
        <v>6834.3296289999998</v>
      </c>
    </row>
    <row r="78" spans="10:14" x14ac:dyDescent="0.25">
      <c r="J78" s="1">
        <f>J77/3</f>
        <v>1978.1098763333332</v>
      </c>
      <c r="K78" s="1">
        <f t="shared" ref="K78:N78" si="8">K77/3</f>
        <v>2228.1098763333334</v>
      </c>
      <c r="L78" s="1">
        <f t="shared" si="8"/>
        <v>2311.4432096666665</v>
      </c>
      <c r="M78" s="1">
        <f t="shared" si="8"/>
        <v>2194.7765429999999</v>
      </c>
      <c r="N78" s="1">
        <f t="shared" si="8"/>
        <v>2278.1098763333334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5482-A4C5-456A-B1D1-0171759C3F85}">
  <dimension ref="B4:AS68"/>
  <sheetViews>
    <sheetView tabSelected="1" topLeftCell="X16" workbookViewId="0">
      <selection activeCell="S78" sqref="S78"/>
    </sheetView>
  </sheetViews>
  <sheetFormatPr defaultRowHeight="15" x14ac:dyDescent="0.25"/>
  <cols>
    <col min="2" max="2" width="19.140625" customWidth="1"/>
    <col min="7" max="7" width="16" customWidth="1"/>
  </cols>
  <sheetData>
    <row r="4" spans="2:45" x14ac:dyDescent="0.25">
      <c r="B4" s="41" t="s">
        <v>50</v>
      </c>
      <c r="C4" s="41"/>
      <c r="D4" s="41"/>
      <c r="E4" s="41"/>
      <c r="F4" s="41"/>
      <c r="G4" s="41"/>
      <c r="K4" s="41" t="s">
        <v>136</v>
      </c>
      <c r="L4" s="41"/>
      <c r="M4" s="41"/>
      <c r="N4" s="41"/>
      <c r="O4" s="41"/>
      <c r="P4" s="41"/>
      <c r="U4" s="41" t="s">
        <v>173</v>
      </c>
      <c r="V4" s="41"/>
      <c r="W4" s="41"/>
      <c r="X4" s="41"/>
      <c r="Y4" s="41"/>
      <c r="Z4" s="41"/>
      <c r="AD4" s="41" t="s">
        <v>223</v>
      </c>
      <c r="AE4" s="41"/>
      <c r="AF4" s="41"/>
      <c r="AG4" s="41"/>
      <c r="AH4" s="41"/>
      <c r="AI4" s="41"/>
      <c r="AN4" s="41" t="s">
        <v>256</v>
      </c>
      <c r="AO4" s="41"/>
      <c r="AP4" s="41"/>
      <c r="AQ4" s="41"/>
      <c r="AR4" s="41"/>
      <c r="AS4" s="41"/>
    </row>
    <row r="5" spans="2:45" x14ac:dyDescent="0.25">
      <c r="B5" s="6" t="s">
        <v>26</v>
      </c>
      <c r="C5" s="7" t="s">
        <v>27</v>
      </c>
      <c r="D5" s="7"/>
      <c r="E5" s="7"/>
      <c r="F5" s="7"/>
      <c r="G5" s="7"/>
      <c r="K5" s="6" t="s">
        <v>26</v>
      </c>
      <c r="L5" s="7" t="s">
        <v>27</v>
      </c>
      <c r="M5" s="7"/>
      <c r="N5" s="7"/>
      <c r="O5" s="7"/>
      <c r="P5" s="7"/>
      <c r="U5" s="9" t="s">
        <v>29</v>
      </c>
      <c r="V5" s="10" t="s">
        <v>30</v>
      </c>
      <c r="W5" s="10" t="s">
        <v>31</v>
      </c>
      <c r="X5" s="10" t="s">
        <v>32</v>
      </c>
      <c r="Y5" s="10" t="s">
        <v>33</v>
      </c>
      <c r="Z5" s="14"/>
      <c r="AD5" s="13" t="s">
        <v>26</v>
      </c>
      <c r="AE5" s="14" t="s">
        <v>27</v>
      </c>
      <c r="AF5" s="14"/>
      <c r="AG5" s="14"/>
      <c r="AH5" s="14"/>
      <c r="AI5" s="14"/>
      <c r="AN5" s="13" t="s">
        <v>26</v>
      </c>
      <c r="AO5" s="14" t="s">
        <v>27</v>
      </c>
      <c r="AP5" s="14"/>
      <c r="AQ5" s="14"/>
      <c r="AR5" s="14"/>
      <c r="AS5" s="14"/>
    </row>
    <row r="6" spans="2:45" x14ac:dyDescent="0.25">
      <c r="B6" s="6" t="s">
        <v>28</v>
      </c>
      <c r="C6" s="7">
        <v>0.05</v>
      </c>
      <c r="D6" s="7"/>
      <c r="E6" s="7"/>
      <c r="F6" s="7"/>
      <c r="G6" s="7"/>
      <c r="K6" s="6" t="s">
        <v>28</v>
      </c>
      <c r="L6" s="7">
        <v>0.05</v>
      </c>
      <c r="M6" s="7"/>
      <c r="N6" s="7"/>
      <c r="O6" s="7"/>
      <c r="P6" s="7"/>
      <c r="U6" s="13" t="s">
        <v>34</v>
      </c>
      <c r="V6" s="14">
        <v>33.130000000000003</v>
      </c>
      <c r="W6" s="14" t="s">
        <v>35</v>
      </c>
      <c r="X6" s="14" t="s">
        <v>36</v>
      </c>
      <c r="Y6" s="14" t="s">
        <v>37</v>
      </c>
      <c r="Z6" s="14"/>
      <c r="AD6" s="13" t="s">
        <v>28</v>
      </c>
      <c r="AE6" s="14">
        <v>0.05</v>
      </c>
      <c r="AF6" s="14"/>
      <c r="AG6" s="14"/>
      <c r="AH6" s="14"/>
      <c r="AI6" s="14"/>
      <c r="AN6" s="13" t="s">
        <v>28</v>
      </c>
      <c r="AO6" s="14">
        <v>0.05</v>
      </c>
      <c r="AP6" s="14"/>
      <c r="AQ6" s="14"/>
      <c r="AR6" s="14"/>
      <c r="AS6" s="14"/>
    </row>
    <row r="7" spans="2:45" x14ac:dyDescent="0.25">
      <c r="B7" s="6"/>
      <c r="C7" s="7"/>
      <c r="D7" s="7"/>
      <c r="E7" s="7"/>
      <c r="F7" s="7"/>
      <c r="G7" s="7"/>
      <c r="K7" s="6"/>
      <c r="L7" s="7"/>
      <c r="M7" s="7"/>
      <c r="N7" s="7"/>
      <c r="O7" s="7"/>
      <c r="P7" s="7"/>
      <c r="U7" s="13" t="s">
        <v>38</v>
      </c>
      <c r="V7" s="14">
        <v>49.8</v>
      </c>
      <c r="W7" s="14" t="s">
        <v>35</v>
      </c>
      <c r="X7" s="14" t="s">
        <v>36</v>
      </c>
      <c r="Y7" s="14" t="s">
        <v>37</v>
      </c>
      <c r="Z7" s="14"/>
      <c r="AD7" s="13"/>
      <c r="AE7" s="14"/>
      <c r="AF7" s="14"/>
      <c r="AG7" s="14"/>
      <c r="AH7" s="14"/>
      <c r="AI7" s="14"/>
      <c r="AN7" s="13"/>
      <c r="AO7" s="14"/>
      <c r="AP7" s="14"/>
      <c r="AQ7" s="14"/>
      <c r="AR7" s="14"/>
      <c r="AS7" s="14"/>
    </row>
    <row r="8" spans="2:45" x14ac:dyDescent="0.25">
      <c r="B8" s="6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7"/>
      <c r="K8" s="6" t="s">
        <v>29</v>
      </c>
      <c r="L8" s="7" t="s">
        <v>30</v>
      </c>
      <c r="M8" s="7" t="s">
        <v>31</v>
      </c>
      <c r="N8" s="7" t="s">
        <v>32</v>
      </c>
      <c r="O8" s="7" t="s">
        <v>33</v>
      </c>
      <c r="P8" s="7"/>
      <c r="U8" s="13" t="s">
        <v>39</v>
      </c>
      <c r="V8" s="14">
        <v>9.4659999999999993</v>
      </c>
      <c r="W8" s="14" t="s">
        <v>35</v>
      </c>
      <c r="X8" s="14" t="s">
        <v>36</v>
      </c>
      <c r="Y8" s="14" t="s">
        <v>37</v>
      </c>
      <c r="Z8" s="14"/>
      <c r="AD8" s="13" t="s">
        <v>29</v>
      </c>
      <c r="AE8" s="14" t="s">
        <v>30</v>
      </c>
      <c r="AF8" s="14" t="s">
        <v>31</v>
      </c>
      <c r="AG8" s="14" t="s">
        <v>32</v>
      </c>
      <c r="AH8" s="14" t="s">
        <v>33</v>
      </c>
      <c r="AI8" s="14"/>
      <c r="AN8" s="13" t="s">
        <v>29</v>
      </c>
      <c r="AO8" s="14" t="s">
        <v>30</v>
      </c>
      <c r="AP8" s="14" t="s">
        <v>31</v>
      </c>
      <c r="AQ8" s="14" t="s">
        <v>32</v>
      </c>
      <c r="AR8" s="14" t="s">
        <v>33</v>
      </c>
      <c r="AS8" s="14"/>
    </row>
    <row r="9" spans="2:45" x14ac:dyDescent="0.25">
      <c r="B9" s="6" t="s">
        <v>34</v>
      </c>
      <c r="C9" s="7">
        <v>21.71</v>
      </c>
      <c r="D9" s="7" t="s">
        <v>35</v>
      </c>
      <c r="E9" s="7" t="s">
        <v>36</v>
      </c>
      <c r="F9" s="7" t="s">
        <v>37</v>
      </c>
      <c r="G9" s="7"/>
      <c r="K9" s="6" t="s">
        <v>34</v>
      </c>
      <c r="L9" s="7">
        <v>37</v>
      </c>
      <c r="M9" s="7" t="s">
        <v>35</v>
      </c>
      <c r="N9" s="7" t="s">
        <v>36</v>
      </c>
      <c r="O9" s="7" t="s">
        <v>37</v>
      </c>
      <c r="P9" s="7"/>
      <c r="U9" s="13"/>
      <c r="V9" s="14"/>
      <c r="W9" s="14"/>
      <c r="X9" s="14"/>
      <c r="Y9" s="14"/>
      <c r="Z9" s="14"/>
      <c r="AD9" s="13" t="s">
        <v>34</v>
      </c>
      <c r="AE9" s="14">
        <v>16.25</v>
      </c>
      <c r="AF9" s="14" t="s">
        <v>35</v>
      </c>
      <c r="AG9" s="14" t="s">
        <v>36</v>
      </c>
      <c r="AH9" s="14" t="s">
        <v>37</v>
      </c>
      <c r="AI9" s="14"/>
      <c r="AN9" s="13" t="s">
        <v>34</v>
      </c>
      <c r="AO9" s="14">
        <v>15.62</v>
      </c>
      <c r="AP9" s="14" t="s">
        <v>35</v>
      </c>
      <c r="AQ9" s="14" t="s">
        <v>36</v>
      </c>
      <c r="AR9" s="14" t="s">
        <v>37</v>
      </c>
      <c r="AS9" s="14"/>
    </row>
    <row r="10" spans="2:45" x14ac:dyDescent="0.25">
      <c r="B10" s="6" t="s">
        <v>38</v>
      </c>
      <c r="C10" s="7">
        <v>44.37</v>
      </c>
      <c r="D10" s="7" t="s">
        <v>35</v>
      </c>
      <c r="E10" s="7" t="s">
        <v>36</v>
      </c>
      <c r="F10" s="7" t="s">
        <v>37</v>
      </c>
      <c r="G10" s="7"/>
      <c r="K10" s="6" t="s">
        <v>38</v>
      </c>
      <c r="L10" s="7">
        <v>39.72</v>
      </c>
      <c r="M10" s="7" t="s">
        <v>35</v>
      </c>
      <c r="N10" s="7" t="s">
        <v>36</v>
      </c>
      <c r="O10" s="7" t="s">
        <v>37</v>
      </c>
      <c r="P10" s="7"/>
      <c r="U10" s="13" t="s">
        <v>40</v>
      </c>
      <c r="V10" s="14" t="s">
        <v>41</v>
      </c>
      <c r="W10" s="14" t="s">
        <v>42</v>
      </c>
      <c r="X10" s="14" t="s">
        <v>43</v>
      </c>
      <c r="Y10" s="14" t="s">
        <v>44</v>
      </c>
      <c r="Z10" s="14" t="s">
        <v>31</v>
      </c>
      <c r="AD10" s="13" t="s">
        <v>38</v>
      </c>
      <c r="AE10" s="14">
        <v>55.74</v>
      </c>
      <c r="AF10" s="14" t="s">
        <v>35</v>
      </c>
      <c r="AG10" s="14" t="s">
        <v>36</v>
      </c>
      <c r="AH10" s="14" t="s">
        <v>37</v>
      </c>
      <c r="AI10" s="14"/>
      <c r="AN10" s="13" t="s">
        <v>38</v>
      </c>
      <c r="AO10" s="14">
        <v>47.18</v>
      </c>
      <c r="AP10" s="14" t="s">
        <v>35</v>
      </c>
      <c r="AQ10" s="14" t="s">
        <v>36</v>
      </c>
      <c r="AR10" s="14" t="s">
        <v>37</v>
      </c>
      <c r="AS10" s="14"/>
    </row>
    <row r="11" spans="2:45" x14ac:dyDescent="0.25">
      <c r="B11" s="6" t="s">
        <v>39</v>
      </c>
      <c r="C11" s="7">
        <v>32.04</v>
      </c>
      <c r="D11" s="7" t="s">
        <v>35</v>
      </c>
      <c r="E11" s="7" t="s">
        <v>36</v>
      </c>
      <c r="F11" s="7" t="s">
        <v>37</v>
      </c>
      <c r="G11" s="7"/>
      <c r="K11" s="6" t="s">
        <v>39</v>
      </c>
      <c r="L11" s="7">
        <v>19.39</v>
      </c>
      <c r="M11" s="7" t="s">
        <v>35</v>
      </c>
      <c r="N11" s="7" t="s">
        <v>36</v>
      </c>
      <c r="O11" s="7" t="s">
        <v>37</v>
      </c>
      <c r="P11" s="7"/>
      <c r="U11" s="13" t="s">
        <v>34</v>
      </c>
      <c r="V11" s="14">
        <v>33578166</v>
      </c>
      <c r="W11" s="14">
        <v>4</v>
      </c>
      <c r="X11" s="14">
        <v>8394542</v>
      </c>
      <c r="Y11" s="14" t="s">
        <v>170</v>
      </c>
      <c r="Z11" s="14" t="s">
        <v>46</v>
      </c>
      <c r="AD11" s="13" t="s">
        <v>39</v>
      </c>
      <c r="AE11" s="14">
        <v>24.2</v>
      </c>
      <c r="AF11" s="14" t="s">
        <v>35</v>
      </c>
      <c r="AG11" s="14" t="s">
        <v>36</v>
      </c>
      <c r="AH11" s="14" t="s">
        <v>37</v>
      </c>
      <c r="AI11" s="14"/>
      <c r="AN11" s="13" t="s">
        <v>39</v>
      </c>
      <c r="AO11" s="14">
        <v>34.049999999999997</v>
      </c>
      <c r="AP11" s="14" t="s">
        <v>35</v>
      </c>
      <c r="AQ11" s="14" t="s">
        <v>36</v>
      </c>
      <c r="AR11" s="14" t="s">
        <v>37</v>
      </c>
      <c r="AS11" s="14"/>
    </row>
    <row r="12" spans="2:45" x14ac:dyDescent="0.25">
      <c r="B12" s="6"/>
      <c r="C12" s="7"/>
      <c r="D12" s="7"/>
      <c r="E12" s="7"/>
      <c r="F12" s="7"/>
      <c r="G12" s="7"/>
      <c r="K12" s="6"/>
      <c r="L12" s="7"/>
      <c r="M12" s="7"/>
      <c r="N12" s="7"/>
      <c r="O12" s="7"/>
      <c r="P12" s="7"/>
      <c r="U12" s="13" t="s">
        <v>38</v>
      </c>
      <c r="V12" s="14">
        <v>50477863</v>
      </c>
      <c r="W12" s="14">
        <v>4</v>
      </c>
      <c r="X12" s="14">
        <v>12619466</v>
      </c>
      <c r="Y12" s="14" t="s">
        <v>171</v>
      </c>
      <c r="Z12" s="14" t="s">
        <v>46</v>
      </c>
      <c r="AD12" s="13"/>
      <c r="AE12" s="14"/>
      <c r="AF12" s="14"/>
      <c r="AG12" s="14"/>
      <c r="AH12" s="14"/>
      <c r="AI12" s="14"/>
      <c r="AN12" s="13"/>
      <c r="AO12" s="14"/>
      <c r="AP12" s="14"/>
      <c r="AQ12" s="14"/>
      <c r="AR12" s="14"/>
      <c r="AS12" s="14"/>
    </row>
    <row r="13" spans="2:45" x14ac:dyDescent="0.25">
      <c r="B13" s="6" t="s">
        <v>40</v>
      </c>
      <c r="C13" s="7" t="s">
        <v>41</v>
      </c>
      <c r="D13" s="7" t="s">
        <v>42</v>
      </c>
      <c r="E13" s="7" t="s">
        <v>43</v>
      </c>
      <c r="F13" s="7" t="s">
        <v>44</v>
      </c>
      <c r="G13" s="7" t="s">
        <v>31</v>
      </c>
      <c r="K13" s="6" t="s">
        <v>40</v>
      </c>
      <c r="L13" s="7" t="s">
        <v>41</v>
      </c>
      <c r="M13" s="7" t="s">
        <v>42</v>
      </c>
      <c r="N13" s="7" t="s">
        <v>43</v>
      </c>
      <c r="O13" s="7" t="s">
        <v>44</v>
      </c>
      <c r="P13" s="7" t="s">
        <v>31</v>
      </c>
      <c r="U13" s="13" t="s">
        <v>39</v>
      </c>
      <c r="V13" s="14">
        <v>9594872</v>
      </c>
      <c r="W13" s="14">
        <v>1</v>
      </c>
      <c r="X13" s="14">
        <v>9594872</v>
      </c>
      <c r="Y13" s="14" t="s">
        <v>172</v>
      </c>
      <c r="Z13" s="14" t="s">
        <v>46</v>
      </c>
      <c r="AD13" s="13" t="s">
        <v>40</v>
      </c>
      <c r="AE13" s="14" t="s">
        <v>41</v>
      </c>
      <c r="AF13" s="14" t="s">
        <v>42</v>
      </c>
      <c r="AG13" s="14" t="s">
        <v>43</v>
      </c>
      <c r="AH13" s="14" t="s">
        <v>44</v>
      </c>
      <c r="AI13" s="14" t="s">
        <v>31</v>
      </c>
      <c r="AN13" s="13" t="s">
        <v>40</v>
      </c>
      <c r="AO13" s="14" t="s">
        <v>41</v>
      </c>
      <c r="AP13" s="14" t="s">
        <v>42</v>
      </c>
      <c r="AQ13" s="14" t="s">
        <v>43</v>
      </c>
      <c r="AR13" s="14" t="s">
        <v>44</v>
      </c>
      <c r="AS13" s="14" t="s">
        <v>31</v>
      </c>
    </row>
    <row r="14" spans="2:45" x14ac:dyDescent="0.25">
      <c r="B14" s="6" t="s">
        <v>34</v>
      </c>
      <c r="C14" s="7">
        <v>41845330</v>
      </c>
      <c r="D14" s="7">
        <v>4</v>
      </c>
      <c r="E14" s="7">
        <v>10461333</v>
      </c>
      <c r="F14" s="7" t="s">
        <v>45</v>
      </c>
      <c r="G14" s="7" t="s">
        <v>46</v>
      </c>
      <c r="K14" s="6" t="s">
        <v>34</v>
      </c>
      <c r="L14" s="7">
        <v>41965757</v>
      </c>
      <c r="M14" s="7">
        <v>4</v>
      </c>
      <c r="N14" s="7">
        <v>10491439</v>
      </c>
      <c r="O14" s="7" t="s">
        <v>137</v>
      </c>
      <c r="P14" s="7" t="s">
        <v>46</v>
      </c>
      <c r="U14" s="13" t="s">
        <v>49</v>
      </c>
      <c r="V14" s="14">
        <v>7712800</v>
      </c>
      <c r="W14" s="14">
        <v>40</v>
      </c>
      <c r="X14" s="14">
        <v>192820</v>
      </c>
      <c r="Y14" s="14"/>
      <c r="Z14" s="14"/>
      <c r="AD14" s="13" t="s">
        <v>34</v>
      </c>
      <c r="AE14" s="14">
        <v>29236307</v>
      </c>
      <c r="AF14" s="14">
        <v>4</v>
      </c>
      <c r="AG14" s="14">
        <v>7309077</v>
      </c>
      <c r="AH14" s="14" t="s">
        <v>220</v>
      </c>
      <c r="AI14" s="14" t="s">
        <v>46</v>
      </c>
      <c r="AN14" s="13" t="s">
        <v>34</v>
      </c>
      <c r="AO14" s="14">
        <v>28048173</v>
      </c>
      <c r="AP14" s="14">
        <v>4</v>
      </c>
      <c r="AQ14" s="14">
        <v>7012043</v>
      </c>
      <c r="AR14" s="14" t="s">
        <v>253</v>
      </c>
      <c r="AS14" s="14" t="s">
        <v>46</v>
      </c>
    </row>
    <row r="15" spans="2:45" x14ac:dyDescent="0.25">
      <c r="B15" s="6" t="s">
        <v>38</v>
      </c>
      <c r="C15" s="7">
        <v>85535169</v>
      </c>
      <c r="D15" s="7">
        <v>4</v>
      </c>
      <c r="E15" s="7">
        <v>21383792</v>
      </c>
      <c r="F15" s="7" t="s">
        <v>47</v>
      </c>
      <c r="G15" s="7" t="s">
        <v>46</v>
      </c>
      <c r="K15" s="6" t="s">
        <v>38</v>
      </c>
      <c r="L15" s="7">
        <v>45060379</v>
      </c>
      <c r="M15" s="7">
        <v>4</v>
      </c>
      <c r="N15" s="7">
        <v>11265095</v>
      </c>
      <c r="O15" s="7" t="s">
        <v>138</v>
      </c>
      <c r="P15" s="7" t="s">
        <v>46</v>
      </c>
      <c r="AD15" s="13" t="s">
        <v>38</v>
      </c>
      <c r="AE15" s="14">
        <v>100275681</v>
      </c>
      <c r="AF15" s="14">
        <v>4</v>
      </c>
      <c r="AG15" s="14">
        <v>25068920</v>
      </c>
      <c r="AH15" s="14" t="s">
        <v>221</v>
      </c>
      <c r="AI15" s="14" t="s">
        <v>46</v>
      </c>
      <c r="AN15" s="13" t="s">
        <v>38</v>
      </c>
      <c r="AO15" s="14">
        <v>84707773</v>
      </c>
      <c r="AP15" s="14">
        <v>4</v>
      </c>
      <c r="AQ15" s="14">
        <v>21176943</v>
      </c>
      <c r="AR15" s="14" t="s">
        <v>254</v>
      </c>
      <c r="AS15" s="14" t="s">
        <v>46</v>
      </c>
    </row>
    <row r="16" spans="2:45" x14ac:dyDescent="0.25">
      <c r="B16" s="6" t="s">
        <v>39</v>
      </c>
      <c r="C16" s="7">
        <v>61768908</v>
      </c>
      <c r="D16" s="7">
        <v>1</v>
      </c>
      <c r="E16" s="7">
        <v>61768908</v>
      </c>
      <c r="F16" s="7" t="s">
        <v>48</v>
      </c>
      <c r="G16" s="7" t="s">
        <v>46</v>
      </c>
      <c r="K16" s="6" t="s">
        <v>39</v>
      </c>
      <c r="L16" s="7">
        <v>21990000</v>
      </c>
      <c r="M16" s="7">
        <v>1</v>
      </c>
      <c r="N16" s="7">
        <v>21990000</v>
      </c>
      <c r="O16" s="7" t="s">
        <v>139</v>
      </c>
      <c r="P16" s="7" t="s">
        <v>46</v>
      </c>
      <c r="AD16" s="13" t="s">
        <v>39</v>
      </c>
      <c r="AE16" s="14">
        <v>43536534</v>
      </c>
      <c r="AF16" s="14">
        <v>1</v>
      </c>
      <c r="AG16" s="14">
        <v>43536534</v>
      </c>
      <c r="AH16" s="14" t="s">
        <v>222</v>
      </c>
      <c r="AI16" s="14" t="s">
        <v>46</v>
      </c>
      <c r="AN16" s="13" t="s">
        <v>39</v>
      </c>
      <c r="AO16" s="14">
        <v>61131851</v>
      </c>
      <c r="AP16" s="14">
        <v>1</v>
      </c>
      <c r="AQ16" s="14">
        <v>61131851</v>
      </c>
      <c r="AR16" s="14" t="s">
        <v>255</v>
      </c>
      <c r="AS16" s="14" t="s">
        <v>46</v>
      </c>
    </row>
    <row r="17" spans="2:45" x14ac:dyDescent="0.25">
      <c r="B17" s="6" t="s">
        <v>49</v>
      </c>
      <c r="C17" s="7">
        <v>3607391</v>
      </c>
      <c r="D17" s="7">
        <v>20</v>
      </c>
      <c r="E17" s="7">
        <v>180370</v>
      </c>
      <c r="F17" s="7"/>
      <c r="G17" s="7"/>
      <c r="K17" s="6" t="s">
        <v>49</v>
      </c>
      <c r="L17" s="7">
        <v>4420136</v>
      </c>
      <c r="M17" s="7">
        <v>40</v>
      </c>
      <c r="N17" s="7">
        <v>110503</v>
      </c>
      <c r="O17" s="7"/>
      <c r="P17" s="7"/>
      <c r="AD17" s="13" t="s">
        <v>49</v>
      </c>
      <c r="AE17" s="14">
        <v>6844890</v>
      </c>
      <c r="AF17" s="14">
        <v>40</v>
      </c>
      <c r="AG17" s="14">
        <v>171122</v>
      </c>
      <c r="AH17" s="14"/>
      <c r="AI17" s="14"/>
      <c r="AN17" s="13" t="s">
        <v>49</v>
      </c>
      <c r="AO17" s="14">
        <v>5662268</v>
      </c>
      <c r="AP17" s="14">
        <v>40</v>
      </c>
      <c r="AQ17" s="14">
        <v>141557</v>
      </c>
      <c r="AR17" s="14"/>
      <c r="AS17" s="14"/>
    </row>
    <row r="18" spans="2:45" x14ac:dyDescent="0.25">
      <c r="B18" s="5"/>
      <c r="C18" s="4"/>
      <c r="D18" s="4"/>
      <c r="E18" s="4"/>
      <c r="F18" s="4"/>
      <c r="G18" s="4"/>
    </row>
    <row r="22" spans="2:45" x14ac:dyDescent="0.25">
      <c r="B22" s="9" t="s">
        <v>51</v>
      </c>
      <c r="C22" s="10" t="s">
        <v>52</v>
      </c>
      <c r="D22" s="10" t="s">
        <v>53</v>
      </c>
      <c r="E22" s="10" t="s">
        <v>54</v>
      </c>
      <c r="F22" s="10" t="s">
        <v>55</v>
      </c>
      <c r="G22" s="10" t="s">
        <v>56</v>
      </c>
      <c r="K22" s="9" t="s">
        <v>51</v>
      </c>
      <c r="L22" s="10" t="s">
        <v>52</v>
      </c>
      <c r="M22" s="10" t="s">
        <v>53</v>
      </c>
      <c r="N22" s="10" t="s">
        <v>54</v>
      </c>
      <c r="O22" s="10" t="s">
        <v>55</v>
      </c>
      <c r="P22" s="10" t="s">
        <v>56</v>
      </c>
      <c r="Q22" s="11"/>
      <c r="U22" s="9" t="s">
        <v>51</v>
      </c>
      <c r="V22" s="10" t="s">
        <v>52</v>
      </c>
      <c r="W22" s="10" t="s">
        <v>53</v>
      </c>
      <c r="X22" s="10" t="s">
        <v>54</v>
      </c>
      <c r="Y22" s="10" t="s">
        <v>55</v>
      </c>
      <c r="Z22" s="10" t="s">
        <v>56</v>
      </c>
      <c r="AA22" s="11"/>
      <c r="AD22" s="9" t="s">
        <v>51</v>
      </c>
      <c r="AE22" s="10" t="s">
        <v>52</v>
      </c>
      <c r="AF22" s="10" t="s">
        <v>53</v>
      </c>
      <c r="AG22" s="10" t="s">
        <v>54</v>
      </c>
      <c r="AH22" s="10" t="s">
        <v>55</v>
      </c>
      <c r="AI22" s="10" t="s">
        <v>56</v>
      </c>
      <c r="AN22" s="9" t="s">
        <v>51</v>
      </c>
      <c r="AO22" s="10" t="s">
        <v>52</v>
      </c>
      <c r="AP22" s="10" t="s">
        <v>53</v>
      </c>
      <c r="AQ22" s="10" t="s">
        <v>54</v>
      </c>
      <c r="AR22" s="10" t="s">
        <v>55</v>
      </c>
      <c r="AS22" s="10" t="s">
        <v>56</v>
      </c>
    </row>
    <row r="23" spans="2:45" x14ac:dyDescent="0.25">
      <c r="B23" s="6"/>
      <c r="C23" s="7"/>
      <c r="D23" s="7"/>
      <c r="E23" s="7"/>
      <c r="F23" s="7"/>
      <c r="G23" s="7"/>
      <c r="K23" s="6"/>
      <c r="L23" s="7"/>
      <c r="M23" s="7"/>
      <c r="N23" s="7"/>
      <c r="O23" s="7"/>
      <c r="P23" s="7"/>
      <c r="U23" s="13"/>
      <c r="V23" s="14"/>
      <c r="W23" s="14"/>
      <c r="X23" s="14"/>
      <c r="Y23" s="14"/>
      <c r="Z23" s="14"/>
      <c r="AD23" s="13"/>
      <c r="AE23" s="14"/>
      <c r="AF23" s="14"/>
      <c r="AG23" s="14"/>
      <c r="AH23" s="14"/>
      <c r="AI23" s="14"/>
      <c r="AN23" s="13"/>
      <c r="AO23" s="14"/>
      <c r="AP23" s="14"/>
      <c r="AQ23" s="14"/>
      <c r="AR23" s="14"/>
      <c r="AS23" s="14"/>
    </row>
    <row r="24" spans="2:45" x14ac:dyDescent="0.25">
      <c r="B24" s="6" t="s">
        <v>57</v>
      </c>
      <c r="C24" s="7">
        <v>0</v>
      </c>
      <c r="D24" s="7" t="s">
        <v>58</v>
      </c>
      <c r="E24" s="7" t="s">
        <v>59</v>
      </c>
      <c r="F24" s="7" t="s">
        <v>60</v>
      </c>
      <c r="G24" s="7" t="s">
        <v>61</v>
      </c>
      <c r="K24" s="6" t="s">
        <v>57</v>
      </c>
      <c r="L24" s="7">
        <v>0</v>
      </c>
      <c r="M24" s="7" t="s">
        <v>140</v>
      </c>
      <c r="N24" s="7" t="s">
        <v>59</v>
      </c>
      <c r="O24" s="7" t="s">
        <v>60</v>
      </c>
      <c r="P24" s="7" t="s">
        <v>61</v>
      </c>
      <c r="U24" s="13" t="s">
        <v>57</v>
      </c>
      <c r="V24" s="14">
        <v>0</v>
      </c>
      <c r="W24" s="14" t="s">
        <v>174</v>
      </c>
      <c r="X24" s="14" t="s">
        <v>59</v>
      </c>
      <c r="Y24" s="14" t="s">
        <v>60</v>
      </c>
      <c r="Z24" s="14" t="s">
        <v>61</v>
      </c>
      <c r="AD24" s="13" t="s">
        <v>57</v>
      </c>
      <c r="AE24" s="14">
        <v>0</v>
      </c>
      <c r="AF24" s="14" t="s">
        <v>224</v>
      </c>
      <c r="AG24" s="14" t="s">
        <v>59</v>
      </c>
      <c r="AH24" s="14" t="s">
        <v>60</v>
      </c>
      <c r="AI24" s="14" t="s">
        <v>61</v>
      </c>
      <c r="AN24" s="13" t="s">
        <v>57</v>
      </c>
      <c r="AO24" s="14">
        <v>580.4</v>
      </c>
      <c r="AP24" s="14" t="s">
        <v>257</v>
      </c>
      <c r="AQ24" s="14" t="s">
        <v>59</v>
      </c>
      <c r="AR24" s="14" t="s">
        <v>60</v>
      </c>
      <c r="AS24" s="14">
        <v>0.33119999999999999</v>
      </c>
    </row>
    <row r="25" spans="2:45" x14ac:dyDescent="0.25">
      <c r="B25" s="6" t="s">
        <v>62</v>
      </c>
      <c r="C25" s="7">
        <v>367.7</v>
      </c>
      <c r="D25" s="7" t="s">
        <v>63</v>
      </c>
      <c r="E25" s="7" t="s">
        <v>59</v>
      </c>
      <c r="F25" s="7" t="s">
        <v>60</v>
      </c>
      <c r="G25" s="7">
        <v>0.98350000000000004</v>
      </c>
      <c r="K25" s="6" t="s">
        <v>62</v>
      </c>
      <c r="L25" s="7">
        <v>580.4</v>
      </c>
      <c r="M25" s="7" t="s">
        <v>141</v>
      </c>
      <c r="N25" s="7" t="s">
        <v>59</v>
      </c>
      <c r="O25" s="7" t="s">
        <v>60</v>
      </c>
      <c r="P25" s="7">
        <v>0.18509999999999999</v>
      </c>
      <c r="U25" s="13" t="s">
        <v>62</v>
      </c>
      <c r="V25" s="14">
        <v>580.4</v>
      </c>
      <c r="W25" s="14" t="s">
        <v>175</v>
      </c>
      <c r="X25" s="14" t="s">
        <v>59</v>
      </c>
      <c r="Y25" s="14" t="s">
        <v>60</v>
      </c>
      <c r="Z25" s="14">
        <v>0.54479999999999995</v>
      </c>
      <c r="AD25" s="13" t="s">
        <v>62</v>
      </c>
      <c r="AE25" s="14">
        <v>580.4</v>
      </c>
      <c r="AF25" s="14" t="s">
        <v>225</v>
      </c>
      <c r="AG25" s="14" t="s">
        <v>59</v>
      </c>
      <c r="AH25" s="14" t="s">
        <v>60</v>
      </c>
      <c r="AI25" s="14">
        <v>0.46160000000000001</v>
      </c>
      <c r="AN25" s="13" t="s">
        <v>62</v>
      </c>
      <c r="AO25" s="14">
        <v>0</v>
      </c>
      <c r="AP25" s="14" t="s">
        <v>258</v>
      </c>
      <c r="AQ25" s="14" t="s">
        <v>59</v>
      </c>
      <c r="AR25" s="14" t="s">
        <v>60</v>
      </c>
      <c r="AS25" s="14" t="s">
        <v>61</v>
      </c>
    </row>
    <row r="26" spans="2:45" x14ac:dyDescent="0.25">
      <c r="B26" s="6" t="s">
        <v>64</v>
      </c>
      <c r="C26" s="7">
        <v>367.7</v>
      </c>
      <c r="D26" s="7" t="s">
        <v>63</v>
      </c>
      <c r="E26" s="7" t="s">
        <v>59</v>
      </c>
      <c r="F26" s="7" t="s">
        <v>60</v>
      </c>
      <c r="G26" s="7">
        <v>0.98350000000000004</v>
      </c>
      <c r="K26" s="6" t="s">
        <v>64</v>
      </c>
      <c r="L26" s="7">
        <v>580.4</v>
      </c>
      <c r="M26" s="7" t="s">
        <v>141</v>
      </c>
      <c r="N26" s="7" t="s">
        <v>59</v>
      </c>
      <c r="O26" s="7" t="s">
        <v>60</v>
      </c>
      <c r="P26" s="7">
        <v>0.18509999999999999</v>
      </c>
      <c r="U26" s="13" t="s">
        <v>64</v>
      </c>
      <c r="V26" s="14">
        <v>580.4</v>
      </c>
      <c r="W26" s="14" t="s">
        <v>175</v>
      </c>
      <c r="X26" s="14" t="s">
        <v>59</v>
      </c>
      <c r="Y26" s="14" t="s">
        <v>60</v>
      </c>
      <c r="Z26" s="14">
        <v>0.54479999999999995</v>
      </c>
      <c r="AD26" s="13" t="s">
        <v>64</v>
      </c>
      <c r="AE26" s="14">
        <v>580.4</v>
      </c>
      <c r="AF26" s="14" t="s">
        <v>225</v>
      </c>
      <c r="AG26" s="14" t="s">
        <v>59</v>
      </c>
      <c r="AH26" s="14" t="s">
        <v>60</v>
      </c>
      <c r="AI26" s="14">
        <v>0.46160000000000001</v>
      </c>
      <c r="AN26" s="13" t="s">
        <v>64</v>
      </c>
      <c r="AO26" s="14">
        <v>580.4</v>
      </c>
      <c r="AP26" s="14" t="s">
        <v>257</v>
      </c>
      <c r="AQ26" s="14" t="s">
        <v>59</v>
      </c>
      <c r="AR26" s="14" t="s">
        <v>60</v>
      </c>
      <c r="AS26" s="14">
        <v>0.33119999999999999</v>
      </c>
    </row>
    <row r="27" spans="2:45" x14ac:dyDescent="0.25">
      <c r="B27" s="6" t="s">
        <v>65</v>
      </c>
      <c r="C27" s="7">
        <v>121</v>
      </c>
      <c r="D27" s="7" t="s">
        <v>66</v>
      </c>
      <c r="E27" s="7" t="s">
        <v>59</v>
      </c>
      <c r="F27" s="7" t="s">
        <v>60</v>
      </c>
      <c r="G27" s="7" t="s">
        <v>61</v>
      </c>
      <c r="K27" s="6" t="s">
        <v>65</v>
      </c>
      <c r="L27" s="7">
        <v>168.9</v>
      </c>
      <c r="M27" s="7" t="s">
        <v>142</v>
      </c>
      <c r="N27" s="7" t="s">
        <v>59</v>
      </c>
      <c r="O27" s="7" t="s">
        <v>60</v>
      </c>
      <c r="P27" s="7">
        <v>0.99809999999999999</v>
      </c>
      <c r="U27" s="13" t="s">
        <v>176</v>
      </c>
      <c r="V27" s="14">
        <v>780.4</v>
      </c>
      <c r="W27" s="14" t="s">
        <v>177</v>
      </c>
      <c r="X27" s="14" t="s">
        <v>59</v>
      </c>
      <c r="Y27" s="14" t="s">
        <v>60</v>
      </c>
      <c r="Z27" s="14">
        <v>0.16769999999999999</v>
      </c>
      <c r="AD27" s="13" t="s">
        <v>176</v>
      </c>
      <c r="AE27" s="14">
        <v>1620</v>
      </c>
      <c r="AF27" s="14" t="s">
        <v>226</v>
      </c>
      <c r="AG27" s="14" t="s">
        <v>37</v>
      </c>
      <c r="AH27" s="14" t="s">
        <v>36</v>
      </c>
      <c r="AI27" s="14" t="s">
        <v>35</v>
      </c>
      <c r="AN27" s="13" t="s">
        <v>176</v>
      </c>
      <c r="AO27" s="14">
        <v>1250</v>
      </c>
      <c r="AP27" s="14" t="s">
        <v>259</v>
      </c>
      <c r="AQ27" s="14" t="s">
        <v>37</v>
      </c>
      <c r="AR27" s="14" t="s">
        <v>75</v>
      </c>
      <c r="AS27" s="14">
        <v>2.0000000000000001E-4</v>
      </c>
    </row>
    <row r="28" spans="2:45" x14ac:dyDescent="0.25">
      <c r="B28" s="6" t="s">
        <v>67</v>
      </c>
      <c r="C28" s="7">
        <v>4991</v>
      </c>
      <c r="D28" s="7" t="s">
        <v>68</v>
      </c>
      <c r="E28" s="7" t="s">
        <v>37</v>
      </c>
      <c r="F28" s="7" t="s">
        <v>36</v>
      </c>
      <c r="G28" s="7" t="s">
        <v>35</v>
      </c>
      <c r="K28" s="6" t="s">
        <v>67</v>
      </c>
      <c r="L28" s="7">
        <v>5026</v>
      </c>
      <c r="M28" s="7" t="s">
        <v>143</v>
      </c>
      <c r="N28" s="7" t="s">
        <v>37</v>
      </c>
      <c r="O28" s="7" t="s">
        <v>36</v>
      </c>
      <c r="P28" s="7" t="s">
        <v>35</v>
      </c>
      <c r="U28" s="13" t="s">
        <v>178</v>
      </c>
      <c r="V28" s="14">
        <v>4060</v>
      </c>
      <c r="W28" s="14" t="s">
        <v>179</v>
      </c>
      <c r="X28" s="14" t="s">
        <v>37</v>
      </c>
      <c r="Y28" s="14" t="s">
        <v>36</v>
      </c>
      <c r="Z28" s="14" t="s">
        <v>35</v>
      </c>
      <c r="AD28" s="13" t="s">
        <v>178</v>
      </c>
      <c r="AE28" s="14">
        <v>4707</v>
      </c>
      <c r="AF28" s="14" t="s">
        <v>227</v>
      </c>
      <c r="AG28" s="14" t="s">
        <v>37</v>
      </c>
      <c r="AH28" s="14" t="s">
        <v>36</v>
      </c>
      <c r="AI28" s="14" t="s">
        <v>35</v>
      </c>
      <c r="AN28" s="13" t="s">
        <v>178</v>
      </c>
      <c r="AO28" s="14">
        <v>4522</v>
      </c>
      <c r="AP28" s="14" t="s">
        <v>260</v>
      </c>
      <c r="AQ28" s="14" t="s">
        <v>37</v>
      </c>
      <c r="AR28" s="14" t="s">
        <v>36</v>
      </c>
      <c r="AS28" s="14" t="s">
        <v>35</v>
      </c>
    </row>
    <row r="29" spans="2:45" x14ac:dyDescent="0.25">
      <c r="B29" s="6" t="s">
        <v>69</v>
      </c>
      <c r="C29" s="7">
        <v>36.92</v>
      </c>
      <c r="D29" s="7" t="s">
        <v>70</v>
      </c>
      <c r="E29" s="7" t="s">
        <v>59</v>
      </c>
      <c r="F29" s="7" t="s">
        <v>60</v>
      </c>
      <c r="G29" s="7" t="s">
        <v>61</v>
      </c>
      <c r="K29" s="6" t="s">
        <v>69</v>
      </c>
      <c r="L29" s="7">
        <v>-181.3</v>
      </c>
      <c r="M29" s="7" t="s">
        <v>144</v>
      </c>
      <c r="N29" s="7" t="s">
        <v>59</v>
      </c>
      <c r="O29" s="7" t="s">
        <v>60</v>
      </c>
      <c r="P29" s="7">
        <v>0.99680000000000002</v>
      </c>
      <c r="U29" s="13" t="s">
        <v>69</v>
      </c>
      <c r="V29" s="14">
        <v>88.4</v>
      </c>
      <c r="W29" s="14" t="s">
        <v>180</v>
      </c>
      <c r="X29" s="14" t="s">
        <v>59</v>
      </c>
      <c r="Y29" s="14" t="s">
        <v>60</v>
      </c>
      <c r="Z29" s="14" t="s">
        <v>61</v>
      </c>
      <c r="AD29" s="13" t="s">
        <v>69</v>
      </c>
      <c r="AE29" s="14">
        <v>1140</v>
      </c>
      <c r="AF29" s="14" t="s">
        <v>228</v>
      </c>
      <c r="AG29" s="14" t="s">
        <v>37</v>
      </c>
      <c r="AH29" s="14" t="s">
        <v>97</v>
      </c>
      <c r="AI29" s="14">
        <v>3.2000000000000002E-3</v>
      </c>
      <c r="AN29" s="13" t="s">
        <v>69</v>
      </c>
      <c r="AO29" s="14">
        <v>1110</v>
      </c>
      <c r="AP29" s="14" t="s">
        <v>261</v>
      </c>
      <c r="AQ29" s="14" t="s">
        <v>37</v>
      </c>
      <c r="AR29" s="14" t="s">
        <v>97</v>
      </c>
      <c r="AS29" s="14">
        <v>1.2999999999999999E-3</v>
      </c>
    </row>
    <row r="30" spans="2:45" x14ac:dyDescent="0.25">
      <c r="B30" s="6" t="s">
        <v>71</v>
      </c>
      <c r="C30" s="7">
        <v>4311</v>
      </c>
      <c r="D30" s="7" t="s">
        <v>72</v>
      </c>
      <c r="E30" s="7" t="s">
        <v>37</v>
      </c>
      <c r="F30" s="7" t="s">
        <v>36</v>
      </c>
      <c r="G30" s="7" t="s">
        <v>35</v>
      </c>
      <c r="K30" s="6" t="s">
        <v>71</v>
      </c>
      <c r="L30" s="7">
        <v>248</v>
      </c>
      <c r="M30" s="7" t="s">
        <v>145</v>
      </c>
      <c r="N30" s="7" t="s">
        <v>59</v>
      </c>
      <c r="O30" s="7" t="s">
        <v>60</v>
      </c>
      <c r="P30" s="7">
        <v>0.97140000000000004</v>
      </c>
      <c r="U30" s="13" t="s">
        <v>71</v>
      </c>
      <c r="V30" s="14">
        <v>-1080</v>
      </c>
      <c r="W30" s="14" t="s">
        <v>181</v>
      </c>
      <c r="X30" s="14" t="s">
        <v>37</v>
      </c>
      <c r="Y30" s="14" t="s">
        <v>151</v>
      </c>
      <c r="Z30" s="14">
        <v>1.2200000000000001E-2</v>
      </c>
      <c r="AD30" s="13" t="s">
        <v>71</v>
      </c>
      <c r="AE30" s="14">
        <v>4467</v>
      </c>
      <c r="AF30" s="14" t="s">
        <v>229</v>
      </c>
      <c r="AG30" s="14" t="s">
        <v>37</v>
      </c>
      <c r="AH30" s="14" t="s">
        <v>36</v>
      </c>
      <c r="AI30" s="14" t="s">
        <v>35</v>
      </c>
      <c r="AN30" s="13" t="s">
        <v>71</v>
      </c>
      <c r="AO30" s="14">
        <v>3338</v>
      </c>
      <c r="AP30" s="14" t="s">
        <v>262</v>
      </c>
      <c r="AQ30" s="14" t="s">
        <v>37</v>
      </c>
      <c r="AR30" s="14" t="s">
        <v>36</v>
      </c>
      <c r="AS30" s="14" t="s">
        <v>35</v>
      </c>
    </row>
    <row r="31" spans="2:45" x14ac:dyDescent="0.25">
      <c r="B31" s="6" t="s">
        <v>73</v>
      </c>
      <c r="C31" s="7">
        <v>2092</v>
      </c>
      <c r="D31" s="7" t="s">
        <v>74</v>
      </c>
      <c r="E31" s="7" t="s">
        <v>37</v>
      </c>
      <c r="F31" s="7" t="s">
        <v>75</v>
      </c>
      <c r="G31" s="7">
        <v>2.0000000000000001E-4</v>
      </c>
      <c r="K31" s="6" t="s">
        <v>73</v>
      </c>
      <c r="L31" s="7">
        <v>130.6</v>
      </c>
      <c r="M31" s="7" t="s">
        <v>146</v>
      </c>
      <c r="N31" s="7" t="s">
        <v>59</v>
      </c>
      <c r="O31" s="7" t="s">
        <v>60</v>
      </c>
      <c r="P31" s="7">
        <v>0.99980000000000002</v>
      </c>
      <c r="U31" s="13" t="s">
        <v>73</v>
      </c>
      <c r="V31" s="14">
        <v>-39</v>
      </c>
      <c r="W31" s="14" t="s">
        <v>182</v>
      </c>
      <c r="X31" s="14" t="s">
        <v>59</v>
      </c>
      <c r="Y31" s="14" t="s">
        <v>60</v>
      </c>
      <c r="Z31" s="14" t="s">
        <v>61</v>
      </c>
      <c r="AD31" s="13" t="s">
        <v>73</v>
      </c>
      <c r="AE31" s="14">
        <v>1960</v>
      </c>
      <c r="AF31" s="14" t="s">
        <v>230</v>
      </c>
      <c r="AG31" s="14" t="s">
        <v>37</v>
      </c>
      <c r="AH31" s="14" t="s">
        <v>36</v>
      </c>
      <c r="AI31" s="14" t="s">
        <v>35</v>
      </c>
      <c r="AN31" s="13" t="s">
        <v>73</v>
      </c>
      <c r="AO31" s="14">
        <v>1200</v>
      </c>
      <c r="AP31" s="14" t="s">
        <v>263</v>
      </c>
      <c r="AQ31" s="14" t="s">
        <v>37</v>
      </c>
      <c r="AR31" s="14" t="s">
        <v>75</v>
      </c>
      <c r="AS31" s="14">
        <v>4.0000000000000002E-4</v>
      </c>
    </row>
    <row r="32" spans="2:45" x14ac:dyDescent="0.25">
      <c r="B32" s="6" t="s">
        <v>76</v>
      </c>
      <c r="C32" s="7">
        <v>7297</v>
      </c>
      <c r="D32" s="7" t="s">
        <v>77</v>
      </c>
      <c r="E32" s="7" t="s">
        <v>37</v>
      </c>
      <c r="F32" s="7" t="s">
        <v>36</v>
      </c>
      <c r="G32" s="7" t="s">
        <v>35</v>
      </c>
      <c r="K32" s="6" t="s">
        <v>76</v>
      </c>
      <c r="L32" s="7">
        <v>1476</v>
      </c>
      <c r="M32" s="7" t="s">
        <v>147</v>
      </c>
      <c r="N32" s="7" t="s">
        <v>37</v>
      </c>
      <c r="O32" s="7" t="s">
        <v>36</v>
      </c>
      <c r="P32" s="7" t="s">
        <v>35</v>
      </c>
      <c r="U32" s="13" t="s">
        <v>76</v>
      </c>
      <c r="V32" s="14">
        <v>2230</v>
      </c>
      <c r="W32" s="14" t="s">
        <v>183</v>
      </c>
      <c r="X32" s="14" t="s">
        <v>37</v>
      </c>
      <c r="Y32" s="14" t="s">
        <v>36</v>
      </c>
      <c r="Z32" s="14" t="s">
        <v>35</v>
      </c>
      <c r="AD32" s="13" t="s">
        <v>76</v>
      </c>
      <c r="AE32" s="14">
        <v>4877</v>
      </c>
      <c r="AF32" s="14" t="s">
        <v>231</v>
      </c>
      <c r="AG32" s="14" t="s">
        <v>37</v>
      </c>
      <c r="AH32" s="14" t="s">
        <v>36</v>
      </c>
      <c r="AI32" s="14" t="s">
        <v>35</v>
      </c>
      <c r="AN32" s="13" t="s">
        <v>76</v>
      </c>
      <c r="AO32" s="14">
        <v>5596</v>
      </c>
      <c r="AP32" s="14" t="s">
        <v>264</v>
      </c>
      <c r="AQ32" s="14" t="s">
        <v>37</v>
      </c>
      <c r="AR32" s="14" t="s">
        <v>36</v>
      </c>
      <c r="AS32" s="14" t="s">
        <v>35</v>
      </c>
    </row>
    <row r="33" spans="2:45" x14ac:dyDescent="0.25">
      <c r="B33" s="6" t="s">
        <v>78</v>
      </c>
      <c r="C33" s="7">
        <v>367.7</v>
      </c>
      <c r="D33" s="7" t="s">
        <v>63</v>
      </c>
      <c r="E33" s="7" t="s">
        <v>59</v>
      </c>
      <c r="F33" s="7" t="s">
        <v>60</v>
      </c>
      <c r="G33" s="7">
        <v>0.98350000000000004</v>
      </c>
      <c r="K33" s="6" t="s">
        <v>78</v>
      </c>
      <c r="L33" s="7">
        <v>580.4</v>
      </c>
      <c r="M33" s="7" t="s">
        <v>141</v>
      </c>
      <c r="N33" s="7" t="s">
        <v>59</v>
      </c>
      <c r="O33" s="7" t="s">
        <v>60</v>
      </c>
      <c r="P33" s="7">
        <v>0.18509999999999999</v>
      </c>
      <c r="U33" s="13" t="s">
        <v>78</v>
      </c>
      <c r="V33" s="14">
        <v>580.4</v>
      </c>
      <c r="W33" s="14" t="s">
        <v>175</v>
      </c>
      <c r="X33" s="14" t="s">
        <v>59</v>
      </c>
      <c r="Y33" s="14" t="s">
        <v>60</v>
      </c>
      <c r="Z33" s="14">
        <v>0.54479999999999995</v>
      </c>
      <c r="AD33" s="13" t="s">
        <v>78</v>
      </c>
      <c r="AE33" s="14">
        <v>580.4</v>
      </c>
      <c r="AF33" s="14" t="s">
        <v>225</v>
      </c>
      <c r="AG33" s="14" t="s">
        <v>59</v>
      </c>
      <c r="AH33" s="14" t="s">
        <v>60</v>
      </c>
      <c r="AI33" s="14">
        <v>0.46160000000000001</v>
      </c>
      <c r="AN33" s="13" t="s">
        <v>78</v>
      </c>
      <c r="AO33" s="14">
        <v>-580.4</v>
      </c>
      <c r="AP33" s="14" t="s">
        <v>265</v>
      </c>
      <c r="AQ33" s="14" t="s">
        <v>59</v>
      </c>
      <c r="AR33" s="14" t="s">
        <v>60</v>
      </c>
      <c r="AS33" s="14">
        <v>0.33119999999999999</v>
      </c>
    </row>
    <row r="34" spans="2:45" x14ac:dyDescent="0.25">
      <c r="B34" s="6" t="s">
        <v>79</v>
      </c>
      <c r="C34" s="7">
        <v>367.7</v>
      </c>
      <c r="D34" s="7" t="s">
        <v>63</v>
      </c>
      <c r="E34" s="7" t="s">
        <v>59</v>
      </c>
      <c r="F34" s="7" t="s">
        <v>60</v>
      </c>
      <c r="G34" s="7">
        <v>0.98350000000000004</v>
      </c>
      <c r="K34" s="6" t="s">
        <v>79</v>
      </c>
      <c r="L34" s="7">
        <v>580.4</v>
      </c>
      <c r="M34" s="7" t="s">
        <v>141</v>
      </c>
      <c r="N34" s="7" t="s">
        <v>59</v>
      </c>
      <c r="O34" s="7" t="s">
        <v>60</v>
      </c>
      <c r="P34" s="7">
        <v>0.18509999999999999</v>
      </c>
      <c r="U34" s="13" t="s">
        <v>79</v>
      </c>
      <c r="V34" s="14">
        <v>580.4</v>
      </c>
      <c r="W34" s="14" t="s">
        <v>175</v>
      </c>
      <c r="X34" s="14" t="s">
        <v>59</v>
      </c>
      <c r="Y34" s="14" t="s">
        <v>60</v>
      </c>
      <c r="Z34" s="14">
        <v>0.54479999999999995</v>
      </c>
      <c r="AD34" s="13" t="s">
        <v>79</v>
      </c>
      <c r="AE34" s="14">
        <v>580.4</v>
      </c>
      <c r="AF34" s="14" t="s">
        <v>225</v>
      </c>
      <c r="AG34" s="14" t="s">
        <v>59</v>
      </c>
      <c r="AH34" s="14" t="s">
        <v>60</v>
      </c>
      <c r="AI34" s="14">
        <v>0.46160000000000001</v>
      </c>
      <c r="AN34" s="13" t="s">
        <v>79</v>
      </c>
      <c r="AO34" s="14">
        <v>0</v>
      </c>
      <c r="AP34" s="14" t="s">
        <v>258</v>
      </c>
      <c r="AQ34" s="14" t="s">
        <v>59</v>
      </c>
      <c r="AR34" s="14" t="s">
        <v>60</v>
      </c>
      <c r="AS34" s="14" t="s">
        <v>61</v>
      </c>
    </row>
    <row r="35" spans="2:45" x14ac:dyDescent="0.25">
      <c r="B35" s="6" t="s">
        <v>80</v>
      </c>
      <c r="C35" s="7">
        <v>121</v>
      </c>
      <c r="D35" s="7" t="s">
        <v>66</v>
      </c>
      <c r="E35" s="7" t="s">
        <v>59</v>
      </c>
      <c r="F35" s="7" t="s">
        <v>60</v>
      </c>
      <c r="G35" s="7" t="s">
        <v>61</v>
      </c>
      <c r="K35" s="6" t="s">
        <v>80</v>
      </c>
      <c r="L35" s="7">
        <v>168.9</v>
      </c>
      <c r="M35" s="7" t="s">
        <v>142</v>
      </c>
      <c r="N35" s="7" t="s">
        <v>59</v>
      </c>
      <c r="O35" s="7" t="s">
        <v>60</v>
      </c>
      <c r="P35" s="7">
        <v>0.99809999999999999</v>
      </c>
      <c r="U35" s="13" t="s">
        <v>184</v>
      </c>
      <c r="V35" s="14">
        <v>780.4</v>
      </c>
      <c r="W35" s="14" t="s">
        <v>177</v>
      </c>
      <c r="X35" s="14" t="s">
        <v>59</v>
      </c>
      <c r="Y35" s="14" t="s">
        <v>60</v>
      </c>
      <c r="Z35" s="14">
        <v>0.16769999999999999</v>
      </c>
      <c r="AD35" s="13" t="s">
        <v>184</v>
      </c>
      <c r="AE35" s="14">
        <v>1620</v>
      </c>
      <c r="AF35" s="14" t="s">
        <v>226</v>
      </c>
      <c r="AG35" s="14" t="s">
        <v>37</v>
      </c>
      <c r="AH35" s="14" t="s">
        <v>36</v>
      </c>
      <c r="AI35" s="14" t="s">
        <v>35</v>
      </c>
      <c r="AN35" s="13" t="s">
        <v>184</v>
      </c>
      <c r="AO35" s="14">
        <v>669.6</v>
      </c>
      <c r="AP35" s="14" t="s">
        <v>266</v>
      </c>
      <c r="AQ35" s="14" t="s">
        <v>59</v>
      </c>
      <c r="AR35" s="14" t="s">
        <v>60</v>
      </c>
      <c r="AS35" s="14">
        <v>0.16639999999999999</v>
      </c>
    </row>
    <row r="36" spans="2:45" x14ac:dyDescent="0.25">
      <c r="B36" s="6" t="s">
        <v>81</v>
      </c>
      <c r="C36" s="7">
        <v>4991</v>
      </c>
      <c r="D36" s="7" t="s">
        <v>68</v>
      </c>
      <c r="E36" s="7" t="s">
        <v>37</v>
      </c>
      <c r="F36" s="7" t="s">
        <v>36</v>
      </c>
      <c r="G36" s="7" t="s">
        <v>35</v>
      </c>
      <c r="K36" s="6" t="s">
        <v>81</v>
      </c>
      <c r="L36" s="7">
        <v>5026</v>
      </c>
      <c r="M36" s="7" t="s">
        <v>143</v>
      </c>
      <c r="N36" s="7" t="s">
        <v>37</v>
      </c>
      <c r="O36" s="7" t="s">
        <v>36</v>
      </c>
      <c r="P36" s="7" t="s">
        <v>35</v>
      </c>
      <c r="U36" s="13" t="s">
        <v>185</v>
      </c>
      <c r="V36" s="14">
        <v>4060</v>
      </c>
      <c r="W36" s="14" t="s">
        <v>179</v>
      </c>
      <c r="X36" s="14" t="s">
        <v>37</v>
      </c>
      <c r="Y36" s="14" t="s">
        <v>36</v>
      </c>
      <c r="Z36" s="14" t="s">
        <v>35</v>
      </c>
      <c r="AD36" s="13" t="s">
        <v>185</v>
      </c>
      <c r="AE36" s="14">
        <v>4707</v>
      </c>
      <c r="AF36" s="14" t="s">
        <v>227</v>
      </c>
      <c r="AG36" s="14" t="s">
        <v>37</v>
      </c>
      <c r="AH36" s="14" t="s">
        <v>36</v>
      </c>
      <c r="AI36" s="14" t="s">
        <v>35</v>
      </c>
      <c r="AN36" s="13" t="s">
        <v>185</v>
      </c>
      <c r="AO36" s="14">
        <v>3942</v>
      </c>
      <c r="AP36" s="14" t="s">
        <v>267</v>
      </c>
      <c r="AQ36" s="14" t="s">
        <v>37</v>
      </c>
      <c r="AR36" s="14" t="s">
        <v>36</v>
      </c>
      <c r="AS36" s="14" t="s">
        <v>35</v>
      </c>
    </row>
    <row r="37" spans="2:45" x14ac:dyDescent="0.25">
      <c r="B37" s="6" t="s">
        <v>82</v>
      </c>
      <c r="C37" s="7">
        <v>36.92</v>
      </c>
      <c r="D37" s="7" t="s">
        <v>70</v>
      </c>
      <c r="E37" s="7" t="s">
        <v>59</v>
      </c>
      <c r="F37" s="7" t="s">
        <v>60</v>
      </c>
      <c r="G37" s="7" t="s">
        <v>61</v>
      </c>
      <c r="K37" s="6" t="s">
        <v>82</v>
      </c>
      <c r="L37" s="7">
        <v>-181.3</v>
      </c>
      <c r="M37" s="7" t="s">
        <v>144</v>
      </c>
      <c r="N37" s="7" t="s">
        <v>59</v>
      </c>
      <c r="O37" s="7" t="s">
        <v>60</v>
      </c>
      <c r="P37" s="7">
        <v>0.99680000000000002</v>
      </c>
      <c r="U37" s="13" t="s">
        <v>82</v>
      </c>
      <c r="V37" s="14">
        <v>88.4</v>
      </c>
      <c r="W37" s="14" t="s">
        <v>180</v>
      </c>
      <c r="X37" s="14" t="s">
        <v>59</v>
      </c>
      <c r="Y37" s="14" t="s">
        <v>60</v>
      </c>
      <c r="Z37" s="14" t="s">
        <v>61</v>
      </c>
      <c r="AD37" s="13" t="s">
        <v>82</v>
      </c>
      <c r="AE37" s="14">
        <v>1140</v>
      </c>
      <c r="AF37" s="14" t="s">
        <v>228</v>
      </c>
      <c r="AG37" s="14" t="s">
        <v>37</v>
      </c>
      <c r="AH37" s="14" t="s">
        <v>97</v>
      </c>
      <c r="AI37" s="14">
        <v>3.2000000000000002E-3</v>
      </c>
      <c r="AN37" s="13" t="s">
        <v>82</v>
      </c>
      <c r="AO37" s="14">
        <v>529.6</v>
      </c>
      <c r="AP37" s="14" t="s">
        <v>268</v>
      </c>
      <c r="AQ37" s="14" t="s">
        <v>59</v>
      </c>
      <c r="AR37" s="14" t="s">
        <v>60</v>
      </c>
      <c r="AS37" s="14">
        <v>0.45710000000000001</v>
      </c>
    </row>
    <row r="38" spans="2:45" x14ac:dyDescent="0.25">
      <c r="B38" s="6" t="s">
        <v>83</v>
      </c>
      <c r="C38" s="7">
        <v>4311</v>
      </c>
      <c r="D38" s="7" t="s">
        <v>72</v>
      </c>
      <c r="E38" s="7" t="s">
        <v>37</v>
      </c>
      <c r="F38" s="7" t="s">
        <v>36</v>
      </c>
      <c r="G38" s="7" t="s">
        <v>35</v>
      </c>
      <c r="K38" s="6" t="s">
        <v>83</v>
      </c>
      <c r="L38" s="7">
        <v>248</v>
      </c>
      <c r="M38" s="7" t="s">
        <v>145</v>
      </c>
      <c r="N38" s="7" t="s">
        <v>59</v>
      </c>
      <c r="O38" s="7" t="s">
        <v>60</v>
      </c>
      <c r="P38" s="7">
        <v>0.97140000000000004</v>
      </c>
      <c r="U38" s="13" t="s">
        <v>83</v>
      </c>
      <c r="V38" s="14">
        <v>-1080</v>
      </c>
      <c r="W38" s="14" t="s">
        <v>181</v>
      </c>
      <c r="X38" s="14" t="s">
        <v>37</v>
      </c>
      <c r="Y38" s="14" t="s">
        <v>151</v>
      </c>
      <c r="Z38" s="14">
        <v>1.2200000000000001E-2</v>
      </c>
      <c r="AD38" s="13" t="s">
        <v>83</v>
      </c>
      <c r="AE38" s="14">
        <v>4467</v>
      </c>
      <c r="AF38" s="14" t="s">
        <v>229</v>
      </c>
      <c r="AG38" s="14" t="s">
        <v>37</v>
      </c>
      <c r="AH38" s="14" t="s">
        <v>36</v>
      </c>
      <c r="AI38" s="14" t="s">
        <v>35</v>
      </c>
      <c r="AN38" s="13" t="s">
        <v>83</v>
      </c>
      <c r="AO38" s="14">
        <v>2758</v>
      </c>
      <c r="AP38" s="14" t="s">
        <v>269</v>
      </c>
      <c r="AQ38" s="14" t="s">
        <v>37</v>
      </c>
      <c r="AR38" s="14" t="s">
        <v>36</v>
      </c>
      <c r="AS38" s="14" t="s">
        <v>35</v>
      </c>
    </row>
    <row r="39" spans="2:45" x14ac:dyDescent="0.25">
      <c r="B39" s="6" t="s">
        <v>84</v>
      </c>
      <c r="C39" s="7">
        <v>2092</v>
      </c>
      <c r="D39" s="7" t="s">
        <v>74</v>
      </c>
      <c r="E39" s="7" t="s">
        <v>37</v>
      </c>
      <c r="F39" s="7" t="s">
        <v>75</v>
      </c>
      <c r="G39" s="7">
        <v>2.0000000000000001E-4</v>
      </c>
      <c r="K39" s="6" t="s">
        <v>84</v>
      </c>
      <c r="L39" s="7">
        <v>130.6</v>
      </c>
      <c r="M39" s="7" t="s">
        <v>146</v>
      </c>
      <c r="N39" s="7" t="s">
        <v>59</v>
      </c>
      <c r="O39" s="7" t="s">
        <v>60</v>
      </c>
      <c r="P39" s="7">
        <v>0.99980000000000002</v>
      </c>
      <c r="U39" s="13" t="s">
        <v>84</v>
      </c>
      <c r="V39" s="14">
        <v>-39</v>
      </c>
      <c r="W39" s="14" t="s">
        <v>182</v>
      </c>
      <c r="X39" s="14" t="s">
        <v>59</v>
      </c>
      <c r="Y39" s="14" t="s">
        <v>60</v>
      </c>
      <c r="Z39" s="14" t="s">
        <v>61</v>
      </c>
      <c r="AD39" s="13" t="s">
        <v>84</v>
      </c>
      <c r="AE39" s="14">
        <v>1960</v>
      </c>
      <c r="AF39" s="14" t="s">
        <v>230</v>
      </c>
      <c r="AG39" s="14" t="s">
        <v>37</v>
      </c>
      <c r="AH39" s="14" t="s">
        <v>36</v>
      </c>
      <c r="AI39" s="14" t="s">
        <v>35</v>
      </c>
      <c r="AN39" s="13" t="s">
        <v>84</v>
      </c>
      <c r="AO39" s="14">
        <v>619.6</v>
      </c>
      <c r="AP39" s="14" t="s">
        <v>270</v>
      </c>
      <c r="AQ39" s="14" t="s">
        <v>59</v>
      </c>
      <c r="AR39" s="14" t="s">
        <v>60</v>
      </c>
      <c r="AS39" s="14">
        <v>0.2492</v>
      </c>
    </row>
    <row r="40" spans="2:45" x14ac:dyDescent="0.25">
      <c r="B40" s="6" t="s">
        <v>85</v>
      </c>
      <c r="C40" s="7">
        <v>7297</v>
      </c>
      <c r="D40" s="7" t="s">
        <v>77</v>
      </c>
      <c r="E40" s="7" t="s">
        <v>37</v>
      </c>
      <c r="F40" s="7" t="s">
        <v>36</v>
      </c>
      <c r="G40" s="7" t="s">
        <v>35</v>
      </c>
      <c r="K40" s="6" t="s">
        <v>85</v>
      </c>
      <c r="L40" s="7">
        <v>1476</v>
      </c>
      <c r="M40" s="7" t="s">
        <v>147</v>
      </c>
      <c r="N40" s="7" t="s">
        <v>37</v>
      </c>
      <c r="O40" s="7" t="s">
        <v>36</v>
      </c>
      <c r="P40" s="7" t="s">
        <v>35</v>
      </c>
      <c r="U40" s="13" t="s">
        <v>85</v>
      </c>
      <c r="V40" s="14">
        <v>2230</v>
      </c>
      <c r="W40" s="14" t="s">
        <v>183</v>
      </c>
      <c r="X40" s="14" t="s">
        <v>37</v>
      </c>
      <c r="Y40" s="14" t="s">
        <v>36</v>
      </c>
      <c r="Z40" s="14" t="s">
        <v>35</v>
      </c>
      <c r="AD40" s="13" t="s">
        <v>85</v>
      </c>
      <c r="AE40" s="14">
        <v>4877</v>
      </c>
      <c r="AF40" s="14" t="s">
        <v>231</v>
      </c>
      <c r="AG40" s="14" t="s">
        <v>37</v>
      </c>
      <c r="AH40" s="14" t="s">
        <v>36</v>
      </c>
      <c r="AI40" s="14" t="s">
        <v>35</v>
      </c>
      <c r="AN40" s="13" t="s">
        <v>85</v>
      </c>
      <c r="AO40" s="14">
        <v>5016</v>
      </c>
      <c r="AP40" s="14" t="s">
        <v>271</v>
      </c>
      <c r="AQ40" s="14" t="s">
        <v>37</v>
      </c>
      <c r="AR40" s="14" t="s">
        <v>36</v>
      </c>
      <c r="AS40" s="14" t="s">
        <v>35</v>
      </c>
    </row>
    <row r="41" spans="2:45" x14ac:dyDescent="0.25">
      <c r="B41" s="6" t="s">
        <v>86</v>
      </c>
      <c r="C41" s="7">
        <v>0</v>
      </c>
      <c r="D41" s="7" t="s">
        <v>58</v>
      </c>
      <c r="E41" s="7" t="s">
        <v>59</v>
      </c>
      <c r="F41" s="7" t="s">
        <v>60</v>
      </c>
      <c r="G41" s="7" t="s">
        <v>61</v>
      </c>
      <c r="K41" s="6" t="s">
        <v>86</v>
      </c>
      <c r="L41" s="7">
        <v>0</v>
      </c>
      <c r="M41" s="7" t="s">
        <v>140</v>
      </c>
      <c r="N41" s="7" t="s">
        <v>59</v>
      </c>
      <c r="O41" s="7" t="s">
        <v>60</v>
      </c>
      <c r="P41" s="7" t="s">
        <v>61</v>
      </c>
      <c r="U41" s="13" t="s">
        <v>86</v>
      </c>
      <c r="V41" s="14">
        <v>0</v>
      </c>
      <c r="W41" s="14" t="s">
        <v>174</v>
      </c>
      <c r="X41" s="14" t="s">
        <v>59</v>
      </c>
      <c r="Y41" s="14" t="s">
        <v>60</v>
      </c>
      <c r="Z41" s="14" t="s">
        <v>61</v>
      </c>
      <c r="AD41" s="13" t="s">
        <v>86</v>
      </c>
      <c r="AE41" s="14">
        <v>0</v>
      </c>
      <c r="AF41" s="14" t="s">
        <v>224</v>
      </c>
      <c r="AG41" s="14" t="s">
        <v>59</v>
      </c>
      <c r="AH41" s="14" t="s">
        <v>60</v>
      </c>
      <c r="AI41" s="14" t="s">
        <v>61</v>
      </c>
      <c r="AN41" s="13" t="s">
        <v>86</v>
      </c>
      <c r="AO41" s="14">
        <v>580.4</v>
      </c>
      <c r="AP41" s="14" t="s">
        <v>257</v>
      </c>
      <c r="AQ41" s="14" t="s">
        <v>59</v>
      </c>
      <c r="AR41" s="14" t="s">
        <v>60</v>
      </c>
      <c r="AS41" s="14">
        <v>0.33119999999999999</v>
      </c>
    </row>
    <row r="42" spans="2:45" x14ac:dyDescent="0.25">
      <c r="B42" s="6" t="s">
        <v>87</v>
      </c>
      <c r="C42" s="7">
        <v>-246.7</v>
      </c>
      <c r="D42" s="7" t="s">
        <v>88</v>
      </c>
      <c r="E42" s="7" t="s">
        <v>59</v>
      </c>
      <c r="F42" s="7" t="s">
        <v>60</v>
      </c>
      <c r="G42" s="7">
        <v>0.99909999999999999</v>
      </c>
      <c r="K42" s="6" t="s">
        <v>87</v>
      </c>
      <c r="L42" s="7">
        <v>-411.5</v>
      </c>
      <c r="M42" s="7" t="s">
        <v>148</v>
      </c>
      <c r="N42" s="7" t="s">
        <v>59</v>
      </c>
      <c r="O42" s="7" t="s">
        <v>60</v>
      </c>
      <c r="P42" s="7">
        <v>0.63200000000000001</v>
      </c>
      <c r="U42" s="13" t="s">
        <v>186</v>
      </c>
      <c r="V42" s="14">
        <v>200</v>
      </c>
      <c r="W42" s="14" t="s">
        <v>187</v>
      </c>
      <c r="X42" s="14" t="s">
        <v>59</v>
      </c>
      <c r="Y42" s="14" t="s">
        <v>60</v>
      </c>
      <c r="Z42" s="14">
        <v>0.99919999999999998</v>
      </c>
      <c r="AD42" s="13" t="s">
        <v>186</v>
      </c>
      <c r="AE42" s="14">
        <v>1040</v>
      </c>
      <c r="AF42" s="14" t="s">
        <v>232</v>
      </c>
      <c r="AG42" s="14" t="s">
        <v>37</v>
      </c>
      <c r="AH42" s="14" t="s">
        <v>97</v>
      </c>
      <c r="AI42" s="14">
        <v>9.5999999999999992E-3</v>
      </c>
      <c r="AN42" s="13" t="s">
        <v>186</v>
      </c>
      <c r="AO42" s="14">
        <v>1250</v>
      </c>
      <c r="AP42" s="14" t="s">
        <v>259</v>
      </c>
      <c r="AQ42" s="14" t="s">
        <v>37</v>
      </c>
      <c r="AR42" s="14" t="s">
        <v>75</v>
      </c>
      <c r="AS42" s="14">
        <v>2.0000000000000001E-4</v>
      </c>
    </row>
    <row r="43" spans="2:45" x14ac:dyDescent="0.25">
      <c r="B43" s="6" t="s">
        <v>89</v>
      </c>
      <c r="C43" s="7">
        <v>4623</v>
      </c>
      <c r="D43" s="7" t="s">
        <v>90</v>
      </c>
      <c r="E43" s="7" t="s">
        <v>37</v>
      </c>
      <c r="F43" s="7" t="s">
        <v>36</v>
      </c>
      <c r="G43" s="7" t="s">
        <v>35</v>
      </c>
      <c r="K43" s="6" t="s">
        <v>89</v>
      </c>
      <c r="L43" s="7">
        <v>4445</v>
      </c>
      <c r="M43" s="7" t="s">
        <v>149</v>
      </c>
      <c r="N43" s="7" t="s">
        <v>37</v>
      </c>
      <c r="O43" s="7" t="s">
        <v>36</v>
      </c>
      <c r="P43" s="7" t="s">
        <v>35</v>
      </c>
      <c r="U43" s="13" t="s">
        <v>188</v>
      </c>
      <c r="V43" s="14">
        <v>3480</v>
      </c>
      <c r="W43" s="14" t="s">
        <v>189</v>
      </c>
      <c r="X43" s="14" t="s">
        <v>37</v>
      </c>
      <c r="Y43" s="14" t="s">
        <v>36</v>
      </c>
      <c r="Z43" s="14" t="s">
        <v>35</v>
      </c>
      <c r="AD43" s="13" t="s">
        <v>188</v>
      </c>
      <c r="AE43" s="14">
        <v>4127</v>
      </c>
      <c r="AF43" s="14" t="s">
        <v>233</v>
      </c>
      <c r="AG43" s="14" t="s">
        <v>37</v>
      </c>
      <c r="AH43" s="14" t="s">
        <v>36</v>
      </c>
      <c r="AI43" s="14" t="s">
        <v>35</v>
      </c>
      <c r="AN43" s="13" t="s">
        <v>188</v>
      </c>
      <c r="AO43" s="14">
        <v>4522</v>
      </c>
      <c r="AP43" s="14" t="s">
        <v>260</v>
      </c>
      <c r="AQ43" s="14" t="s">
        <v>37</v>
      </c>
      <c r="AR43" s="14" t="s">
        <v>36</v>
      </c>
      <c r="AS43" s="14" t="s">
        <v>35</v>
      </c>
    </row>
    <row r="44" spans="2:45" x14ac:dyDescent="0.25">
      <c r="B44" s="6" t="s">
        <v>91</v>
      </c>
      <c r="C44" s="7">
        <v>-330.8</v>
      </c>
      <c r="D44" s="7" t="s">
        <v>92</v>
      </c>
      <c r="E44" s="7" t="s">
        <v>59</v>
      </c>
      <c r="F44" s="7" t="s">
        <v>60</v>
      </c>
      <c r="G44" s="7">
        <v>0.9919</v>
      </c>
      <c r="K44" s="6" t="s">
        <v>91</v>
      </c>
      <c r="L44" s="7">
        <v>-761.7</v>
      </c>
      <c r="M44" s="7" t="s">
        <v>150</v>
      </c>
      <c r="N44" s="7" t="s">
        <v>37</v>
      </c>
      <c r="O44" s="7" t="s">
        <v>151</v>
      </c>
      <c r="P44" s="7">
        <v>2.4799999999999999E-2</v>
      </c>
      <c r="U44" s="13" t="s">
        <v>91</v>
      </c>
      <c r="V44" s="14">
        <v>-492</v>
      </c>
      <c r="W44" s="14" t="s">
        <v>190</v>
      </c>
      <c r="X44" s="14" t="s">
        <v>59</v>
      </c>
      <c r="Y44" s="14" t="s">
        <v>60</v>
      </c>
      <c r="Z44" s="14">
        <v>0.74819999999999998</v>
      </c>
      <c r="AD44" s="13" t="s">
        <v>91</v>
      </c>
      <c r="AE44" s="14">
        <v>560</v>
      </c>
      <c r="AF44" s="14" t="s">
        <v>234</v>
      </c>
      <c r="AG44" s="14" t="s">
        <v>59</v>
      </c>
      <c r="AH44" s="14" t="s">
        <v>60</v>
      </c>
      <c r="AI44" s="14">
        <v>0.51170000000000004</v>
      </c>
      <c r="AN44" s="13" t="s">
        <v>91</v>
      </c>
      <c r="AO44" s="14">
        <v>1110</v>
      </c>
      <c r="AP44" s="14" t="s">
        <v>261</v>
      </c>
      <c r="AQ44" s="14" t="s">
        <v>37</v>
      </c>
      <c r="AR44" s="14" t="s">
        <v>97</v>
      </c>
      <c r="AS44" s="14">
        <v>1.2999999999999999E-3</v>
      </c>
    </row>
    <row r="45" spans="2:45" x14ac:dyDescent="0.25">
      <c r="B45" s="6" t="s">
        <v>93</v>
      </c>
      <c r="C45" s="7">
        <v>3944</v>
      </c>
      <c r="D45" s="7" t="s">
        <v>94</v>
      </c>
      <c r="E45" s="7" t="s">
        <v>37</v>
      </c>
      <c r="F45" s="7" t="s">
        <v>36</v>
      </c>
      <c r="G45" s="7" t="s">
        <v>35</v>
      </c>
      <c r="K45" s="6" t="s">
        <v>93</v>
      </c>
      <c r="L45" s="7">
        <v>-332.4</v>
      </c>
      <c r="M45" s="7" t="s">
        <v>152</v>
      </c>
      <c r="N45" s="7" t="s">
        <v>59</v>
      </c>
      <c r="O45" s="7" t="s">
        <v>60</v>
      </c>
      <c r="P45" s="7">
        <v>0.84930000000000005</v>
      </c>
      <c r="U45" s="13" t="s">
        <v>93</v>
      </c>
      <c r="V45" s="14">
        <v>-1660</v>
      </c>
      <c r="W45" s="14" t="s">
        <v>191</v>
      </c>
      <c r="X45" s="14" t="s">
        <v>37</v>
      </c>
      <c r="Y45" s="14" t="s">
        <v>36</v>
      </c>
      <c r="Z45" s="14" t="s">
        <v>35</v>
      </c>
      <c r="AD45" s="13" t="s">
        <v>93</v>
      </c>
      <c r="AE45" s="14">
        <v>3887</v>
      </c>
      <c r="AF45" s="14" t="s">
        <v>235</v>
      </c>
      <c r="AG45" s="14" t="s">
        <v>37</v>
      </c>
      <c r="AH45" s="14" t="s">
        <v>36</v>
      </c>
      <c r="AI45" s="14" t="s">
        <v>35</v>
      </c>
      <c r="AN45" s="13" t="s">
        <v>93</v>
      </c>
      <c r="AO45" s="14">
        <v>3338</v>
      </c>
      <c r="AP45" s="14" t="s">
        <v>262</v>
      </c>
      <c r="AQ45" s="14" t="s">
        <v>37</v>
      </c>
      <c r="AR45" s="14" t="s">
        <v>36</v>
      </c>
      <c r="AS45" s="14" t="s">
        <v>35</v>
      </c>
    </row>
    <row r="46" spans="2:45" x14ac:dyDescent="0.25">
      <c r="B46" s="6" t="s">
        <v>95</v>
      </c>
      <c r="C46" s="7">
        <v>1724</v>
      </c>
      <c r="D46" s="7" t="s">
        <v>96</v>
      </c>
      <c r="E46" s="7" t="s">
        <v>37</v>
      </c>
      <c r="F46" s="7" t="s">
        <v>97</v>
      </c>
      <c r="G46" s="7">
        <v>2.3E-3</v>
      </c>
      <c r="K46" s="6" t="s">
        <v>95</v>
      </c>
      <c r="L46" s="7">
        <v>-449.8</v>
      </c>
      <c r="M46" s="7" t="s">
        <v>153</v>
      </c>
      <c r="N46" s="7" t="s">
        <v>59</v>
      </c>
      <c r="O46" s="7" t="s">
        <v>60</v>
      </c>
      <c r="P46" s="7">
        <v>0.51239999999999997</v>
      </c>
      <c r="U46" s="13" t="s">
        <v>95</v>
      </c>
      <c r="V46" s="14">
        <v>-619.4</v>
      </c>
      <c r="W46" s="14" t="s">
        <v>192</v>
      </c>
      <c r="X46" s="14" t="s">
        <v>59</v>
      </c>
      <c r="Y46" s="14" t="s">
        <v>60</v>
      </c>
      <c r="Z46" s="14">
        <v>0.4541</v>
      </c>
      <c r="AD46" s="13" t="s">
        <v>95</v>
      </c>
      <c r="AE46" s="14">
        <v>1380</v>
      </c>
      <c r="AF46" s="14" t="s">
        <v>236</v>
      </c>
      <c r="AG46" s="14" t="s">
        <v>37</v>
      </c>
      <c r="AH46" s="14" t="s">
        <v>75</v>
      </c>
      <c r="AI46" s="14">
        <v>2.0000000000000001E-4</v>
      </c>
      <c r="AN46" s="13" t="s">
        <v>95</v>
      </c>
      <c r="AO46" s="14">
        <v>1200</v>
      </c>
      <c r="AP46" s="14" t="s">
        <v>263</v>
      </c>
      <c r="AQ46" s="14" t="s">
        <v>37</v>
      </c>
      <c r="AR46" s="14" t="s">
        <v>75</v>
      </c>
      <c r="AS46" s="14">
        <v>4.0000000000000002E-4</v>
      </c>
    </row>
    <row r="47" spans="2:45" x14ac:dyDescent="0.25">
      <c r="B47" s="6" t="s">
        <v>98</v>
      </c>
      <c r="C47" s="7">
        <v>6929</v>
      </c>
      <c r="D47" s="7" t="s">
        <v>99</v>
      </c>
      <c r="E47" s="7" t="s">
        <v>37</v>
      </c>
      <c r="F47" s="7" t="s">
        <v>36</v>
      </c>
      <c r="G47" s="7" t="s">
        <v>35</v>
      </c>
      <c r="K47" s="6" t="s">
        <v>98</v>
      </c>
      <c r="L47" s="7">
        <v>896</v>
      </c>
      <c r="M47" s="7" t="s">
        <v>154</v>
      </c>
      <c r="N47" s="7" t="s">
        <v>37</v>
      </c>
      <c r="O47" s="7" t="s">
        <v>97</v>
      </c>
      <c r="P47" s="7">
        <v>4.1999999999999997E-3</v>
      </c>
      <c r="U47" s="13" t="s">
        <v>98</v>
      </c>
      <c r="V47" s="14">
        <v>1649</v>
      </c>
      <c r="W47" s="14" t="s">
        <v>193</v>
      </c>
      <c r="X47" s="14" t="s">
        <v>37</v>
      </c>
      <c r="Y47" s="14" t="s">
        <v>36</v>
      </c>
      <c r="Z47" s="14" t="s">
        <v>35</v>
      </c>
      <c r="AD47" s="13" t="s">
        <v>98</v>
      </c>
      <c r="AE47" s="14">
        <v>4297</v>
      </c>
      <c r="AF47" s="14" t="s">
        <v>237</v>
      </c>
      <c r="AG47" s="14" t="s">
        <v>37</v>
      </c>
      <c r="AH47" s="14" t="s">
        <v>36</v>
      </c>
      <c r="AI47" s="14" t="s">
        <v>35</v>
      </c>
      <c r="AN47" s="13" t="s">
        <v>98</v>
      </c>
      <c r="AO47" s="14">
        <v>5596</v>
      </c>
      <c r="AP47" s="14" t="s">
        <v>264</v>
      </c>
      <c r="AQ47" s="14" t="s">
        <v>37</v>
      </c>
      <c r="AR47" s="14" t="s">
        <v>36</v>
      </c>
      <c r="AS47" s="14" t="s">
        <v>35</v>
      </c>
    </row>
    <row r="48" spans="2:45" x14ac:dyDescent="0.25">
      <c r="B48" s="6" t="s">
        <v>100</v>
      </c>
      <c r="C48" s="7">
        <v>-246.7</v>
      </c>
      <c r="D48" s="7" t="s">
        <v>88</v>
      </c>
      <c r="E48" s="7" t="s">
        <v>59</v>
      </c>
      <c r="F48" s="7" t="s">
        <v>60</v>
      </c>
      <c r="G48" s="7">
        <v>0.99909999999999999</v>
      </c>
      <c r="K48" s="6" t="s">
        <v>100</v>
      </c>
      <c r="L48" s="7">
        <v>-411.5</v>
      </c>
      <c r="M48" s="7" t="s">
        <v>148</v>
      </c>
      <c r="N48" s="7" t="s">
        <v>59</v>
      </c>
      <c r="O48" s="7" t="s">
        <v>60</v>
      </c>
      <c r="P48" s="7">
        <v>0.63200000000000001</v>
      </c>
      <c r="U48" s="13" t="s">
        <v>194</v>
      </c>
      <c r="V48" s="14">
        <v>200</v>
      </c>
      <c r="W48" s="14" t="s">
        <v>187</v>
      </c>
      <c r="X48" s="14" t="s">
        <v>59</v>
      </c>
      <c r="Y48" s="14" t="s">
        <v>60</v>
      </c>
      <c r="Z48" s="14">
        <v>0.99919999999999998</v>
      </c>
      <c r="AD48" s="13" t="s">
        <v>194</v>
      </c>
      <c r="AE48" s="14">
        <v>1040</v>
      </c>
      <c r="AF48" s="14" t="s">
        <v>232</v>
      </c>
      <c r="AG48" s="14" t="s">
        <v>37</v>
      </c>
      <c r="AH48" s="14" t="s">
        <v>97</v>
      </c>
      <c r="AI48" s="14">
        <v>9.5999999999999992E-3</v>
      </c>
      <c r="AN48" s="13" t="s">
        <v>194</v>
      </c>
      <c r="AO48" s="14">
        <v>669.6</v>
      </c>
      <c r="AP48" s="14" t="s">
        <v>266</v>
      </c>
      <c r="AQ48" s="14" t="s">
        <v>59</v>
      </c>
      <c r="AR48" s="14" t="s">
        <v>60</v>
      </c>
      <c r="AS48" s="14">
        <v>0.16639999999999999</v>
      </c>
    </row>
    <row r="49" spans="2:45" x14ac:dyDescent="0.25">
      <c r="B49" s="6" t="s">
        <v>101</v>
      </c>
      <c r="C49" s="7">
        <v>4623</v>
      </c>
      <c r="D49" s="7" t="s">
        <v>90</v>
      </c>
      <c r="E49" s="7" t="s">
        <v>37</v>
      </c>
      <c r="F49" s="7" t="s">
        <v>36</v>
      </c>
      <c r="G49" s="7" t="s">
        <v>35</v>
      </c>
      <c r="K49" s="6" t="s">
        <v>101</v>
      </c>
      <c r="L49" s="7">
        <v>4445</v>
      </c>
      <c r="M49" s="7" t="s">
        <v>149</v>
      </c>
      <c r="N49" s="7" t="s">
        <v>37</v>
      </c>
      <c r="O49" s="7" t="s">
        <v>36</v>
      </c>
      <c r="P49" s="7" t="s">
        <v>35</v>
      </c>
      <c r="U49" s="13" t="s">
        <v>195</v>
      </c>
      <c r="V49" s="14">
        <v>3480</v>
      </c>
      <c r="W49" s="14" t="s">
        <v>189</v>
      </c>
      <c r="X49" s="14" t="s">
        <v>37</v>
      </c>
      <c r="Y49" s="14" t="s">
        <v>36</v>
      </c>
      <c r="Z49" s="14" t="s">
        <v>35</v>
      </c>
      <c r="AD49" s="13" t="s">
        <v>195</v>
      </c>
      <c r="AE49" s="14">
        <v>4127</v>
      </c>
      <c r="AF49" s="14" t="s">
        <v>233</v>
      </c>
      <c r="AG49" s="14" t="s">
        <v>37</v>
      </c>
      <c r="AH49" s="14" t="s">
        <v>36</v>
      </c>
      <c r="AI49" s="14" t="s">
        <v>35</v>
      </c>
      <c r="AN49" s="13" t="s">
        <v>195</v>
      </c>
      <c r="AO49" s="14">
        <v>3942</v>
      </c>
      <c r="AP49" s="14" t="s">
        <v>267</v>
      </c>
      <c r="AQ49" s="14" t="s">
        <v>37</v>
      </c>
      <c r="AR49" s="14" t="s">
        <v>36</v>
      </c>
      <c r="AS49" s="14" t="s">
        <v>35</v>
      </c>
    </row>
    <row r="50" spans="2:45" x14ac:dyDescent="0.25">
      <c r="B50" s="6" t="s">
        <v>102</v>
      </c>
      <c r="C50" s="7">
        <v>-330.8</v>
      </c>
      <c r="D50" s="7" t="s">
        <v>92</v>
      </c>
      <c r="E50" s="7" t="s">
        <v>59</v>
      </c>
      <c r="F50" s="7" t="s">
        <v>60</v>
      </c>
      <c r="G50" s="7">
        <v>0.9919</v>
      </c>
      <c r="K50" s="6" t="s">
        <v>102</v>
      </c>
      <c r="L50" s="7">
        <v>-761.7</v>
      </c>
      <c r="M50" s="7" t="s">
        <v>150</v>
      </c>
      <c r="N50" s="7" t="s">
        <v>37</v>
      </c>
      <c r="O50" s="7" t="s">
        <v>151</v>
      </c>
      <c r="P50" s="7">
        <v>2.4799999999999999E-2</v>
      </c>
      <c r="U50" s="13" t="s">
        <v>102</v>
      </c>
      <c r="V50" s="14">
        <v>-492</v>
      </c>
      <c r="W50" s="14" t="s">
        <v>190</v>
      </c>
      <c r="X50" s="14" t="s">
        <v>59</v>
      </c>
      <c r="Y50" s="14" t="s">
        <v>60</v>
      </c>
      <c r="Z50" s="14">
        <v>0.74819999999999998</v>
      </c>
      <c r="AD50" s="13" t="s">
        <v>102</v>
      </c>
      <c r="AE50" s="14">
        <v>560</v>
      </c>
      <c r="AF50" s="14" t="s">
        <v>234</v>
      </c>
      <c r="AG50" s="14" t="s">
        <v>59</v>
      </c>
      <c r="AH50" s="14" t="s">
        <v>60</v>
      </c>
      <c r="AI50" s="14">
        <v>0.51170000000000004</v>
      </c>
      <c r="AN50" s="13" t="s">
        <v>102</v>
      </c>
      <c r="AO50" s="14">
        <v>529.6</v>
      </c>
      <c r="AP50" s="14" t="s">
        <v>268</v>
      </c>
      <c r="AQ50" s="14" t="s">
        <v>59</v>
      </c>
      <c r="AR50" s="14" t="s">
        <v>60</v>
      </c>
      <c r="AS50" s="14">
        <v>0.45710000000000001</v>
      </c>
    </row>
    <row r="51" spans="2:45" x14ac:dyDescent="0.25">
      <c r="B51" s="6" t="s">
        <v>103</v>
      </c>
      <c r="C51" s="7">
        <v>3944</v>
      </c>
      <c r="D51" s="7" t="s">
        <v>94</v>
      </c>
      <c r="E51" s="7" t="s">
        <v>37</v>
      </c>
      <c r="F51" s="7" t="s">
        <v>36</v>
      </c>
      <c r="G51" s="7" t="s">
        <v>35</v>
      </c>
      <c r="K51" s="6" t="s">
        <v>103</v>
      </c>
      <c r="L51" s="7">
        <v>-332.4</v>
      </c>
      <c r="M51" s="7" t="s">
        <v>152</v>
      </c>
      <c r="N51" s="7" t="s">
        <v>59</v>
      </c>
      <c r="O51" s="7" t="s">
        <v>60</v>
      </c>
      <c r="P51" s="7">
        <v>0.84930000000000005</v>
      </c>
      <c r="U51" s="13" t="s">
        <v>103</v>
      </c>
      <c r="V51" s="14">
        <v>-1660</v>
      </c>
      <c r="W51" s="14" t="s">
        <v>191</v>
      </c>
      <c r="X51" s="14" t="s">
        <v>37</v>
      </c>
      <c r="Y51" s="14" t="s">
        <v>36</v>
      </c>
      <c r="Z51" s="14" t="s">
        <v>35</v>
      </c>
      <c r="AD51" s="13" t="s">
        <v>103</v>
      </c>
      <c r="AE51" s="14">
        <v>3887</v>
      </c>
      <c r="AF51" s="14" t="s">
        <v>235</v>
      </c>
      <c r="AG51" s="14" t="s">
        <v>37</v>
      </c>
      <c r="AH51" s="14" t="s">
        <v>36</v>
      </c>
      <c r="AI51" s="14" t="s">
        <v>35</v>
      </c>
      <c r="AN51" s="13" t="s">
        <v>103</v>
      </c>
      <c r="AO51" s="14">
        <v>2758</v>
      </c>
      <c r="AP51" s="14" t="s">
        <v>269</v>
      </c>
      <c r="AQ51" s="14" t="s">
        <v>37</v>
      </c>
      <c r="AR51" s="14" t="s">
        <v>36</v>
      </c>
      <c r="AS51" s="14" t="s">
        <v>35</v>
      </c>
    </row>
    <row r="52" spans="2:45" x14ac:dyDescent="0.25">
      <c r="B52" s="6" t="s">
        <v>104</v>
      </c>
      <c r="C52" s="7">
        <v>1724</v>
      </c>
      <c r="D52" s="7" t="s">
        <v>96</v>
      </c>
      <c r="E52" s="7" t="s">
        <v>37</v>
      </c>
      <c r="F52" s="7" t="s">
        <v>97</v>
      </c>
      <c r="G52" s="7">
        <v>2.3E-3</v>
      </c>
      <c r="K52" s="6" t="s">
        <v>104</v>
      </c>
      <c r="L52" s="7">
        <v>-449.8</v>
      </c>
      <c r="M52" s="7" t="s">
        <v>153</v>
      </c>
      <c r="N52" s="7" t="s">
        <v>59</v>
      </c>
      <c r="O52" s="7" t="s">
        <v>60</v>
      </c>
      <c r="P52" s="7">
        <v>0.51239999999999997</v>
      </c>
      <c r="U52" s="13" t="s">
        <v>104</v>
      </c>
      <c r="V52" s="14">
        <v>-619.4</v>
      </c>
      <c r="W52" s="14" t="s">
        <v>192</v>
      </c>
      <c r="X52" s="14" t="s">
        <v>59</v>
      </c>
      <c r="Y52" s="14" t="s">
        <v>60</v>
      </c>
      <c r="Z52" s="14">
        <v>0.4541</v>
      </c>
      <c r="AD52" s="13" t="s">
        <v>104</v>
      </c>
      <c r="AE52" s="14">
        <v>1380</v>
      </c>
      <c r="AF52" s="14" t="s">
        <v>236</v>
      </c>
      <c r="AG52" s="14" t="s">
        <v>37</v>
      </c>
      <c r="AH52" s="14" t="s">
        <v>75</v>
      </c>
      <c r="AI52" s="14">
        <v>2.0000000000000001E-4</v>
      </c>
      <c r="AN52" s="13" t="s">
        <v>104</v>
      </c>
      <c r="AO52" s="14">
        <v>619.6</v>
      </c>
      <c r="AP52" s="14" t="s">
        <v>270</v>
      </c>
      <c r="AQ52" s="14" t="s">
        <v>59</v>
      </c>
      <c r="AR52" s="14" t="s">
        <v>60</v>
      </c>
      <c r="AS52" s="14">
        <v>0.2492</v>
      </c>
    </row>
    <row r="53" spans="2:45" x14ac:dyDescent="0.25">
      <c r="B53" s="6" t="s">
        <v>105</v>
      </c>
      <c r="C53" s="7">
        <v>6929</v>
      </c>
      <c r="D53" s="7" t="s">
        <v>99</v>
      </c>
      <c r="E53" s="7" t="s">
        <v>37</v>
      </c>
      <c r="F53" s="7" t="s">
        <v>36</v>
      </c>
      <c r="G53" s="7" t="s">
        <v>35</v>
      </c>
      <c r="K53" s="6" t="s">
        <v>105</v>
      </c>
      <c r="L53" s="7">
        <v>896</v>
      </c>
      <c r="M53" s="7" t="s">
        <v>154</v>
      </c>
      <c r="N53" s="7" t="s">
        <v>37</v>
      </c>
      <c r="O53" s="7" t="s">
        <v>97</v>
      </c>
      <c r="P53" s="7">
        <v>4.1999999999999997E-3</v>
      </c>
      <c r="U53" s="13" t="s">
        <v>105</v>
      </c>
      <c r="V53" s="14">
        <v>1649</v>
      </c>
      <c r="W53" s="14" t="s">
        <v>193</v>
      </c>
      <c r="X53" s="14" t="s">
        <v>37</v>
      </c>
      <c r="Y53" s="14" t="s">
        <v>36</v>
      </c>
      <c r="Z53" s="14" t="s">
        <v>35</v>
      </c>
      <c r="AD53" s="13" t="s">
        <v>105</v>
      </c>
      <c r="AE53" s="14">
        <v>4297</v>
      </c>
      <c r="AF53" s="14" t="s">
        <v>237</v>
      </c>
      <c r="AG53" s="14" t="s">
        <v>37</v>
      </c>
      <c r="AH53" s="14" t="s">
        <v>36</v>
      </c>
      <c r="AI53" s="14" t="s">
        <v>35</v>
      </c>
      <c r="AN53" s="13" t="s">
        <v>105</v>
      </c>
      <c r="AO53" s="14">
        <v>5016</v>
      </c>
      <c r="AP53" s="14" t="s">
        <v>271</v>
      </c>
      <c r="AQ53" s="14" t="s">
        <v>37</v>
      </c>
      <c r="AR53" s="14" t="s">
        <v>36</v>
      </c>
      <c r="AS53" s="14" t="s">
        <v>35</v>
      </c>
    </row>
    <row r="54" spans="2:45" x14ac:dyDescent="0.25">
      <c r="B54" s="8" t="s">
        <v>106</v>
      </c>
      <c r="C54" s="7">
        <v>4870</v>
      </c>
      <c r="D54" s="7" t="s">
        <v>107</v>
      </c>
      <c r="E54" s="7" t="s">
        <v>37</v>
      </c>
      <c r="F54" s="7" t="s">
        <v>36</v>
      </c>
      <c r="G54" s="7" t="s">
        <v>35</v>
      </c>
      <c r="K54" s="8" t="s">
        <v>106</v>
      </c>
      <c r="L54" s="7">
        <v>4857</v>
      </c>
      <c r="M54" s="7" t="s">
        <v>155</v>
      </c>
      <c r="N54" s="7" t="s">
        <v>37</v>
      </c>
      <c r="O54" s="7" t="s">
        <v>36</v>
      </c>
      <c r="P54" s="7" t="s">
        <v>35</v>
      </c>
      <c r="U54" s="15" t="s">
        <v>196</v>
      </c>
      <c r="V54" s="14">
        <v>3280</v>
      </c>
      <c r="W54" s="14" t="s">
        <v>197</v>
      </c>
      <c r="X54" s="14" t="s">
        <v>37</v>
      </c>
      <c r="Y54" s="14" t="s">
        <v>36</v>
      </c>
      <c r="Z54" s="14" t="s">
        <v>35</v>
      </c>
      <c r="AD54" s="15" t="s">
        <v>196</v>
      </c>
      <c r="AE54" s="14">
        <v>3087</v>
      </c>
      <c r="AF54" s="14" t="s">
        <v>238</v>
      </c>
      <c r="AG54" s="14" t="s">
        <v>37</v>
      </c>
      <c r="AH54" s="14" t="s">
        <v>36</v>
      </c>
      <c r="AI54" s="14" t="s">
        <v>35</v>
      </c>
      <c r="AN54" s="15" t="s">
        <v>196</v>
      </c>
      <c r="AO54" s="14">
        <v>3272</v>
      </c>
      <c r="AP54" s="14" t="s">
        <v>272</v>
      </c>
      <c r="AQ54" s="14" t="s">
        <v>37</v>
      </c>
      <c r="AR54" s="14" t="s">
        <v>36</v>
      </c>
      <c r="AS54" s="14" t="s">
        <v>35</v>
      </c>
    </row>
    <row r="55" spans="2:45" x14ac:dyDescent="0.25">
      <c r="B55" s="8" t="s">
        <v>108</v>
      </c>
      <c r="C55" s="7">
        <v>-84.08</v>
      </c>
      <c r="D55" s="7" t="s">
        <v>109</v>
      </c>
      <c r="E55" s="7" t="s">
        <v>59</v>
      </c>
      <c r="F55" s="7" t="s">
        <v>60</v>
      </c>
      <c r="G55" s="7" t="s">
        <v>61</v>
      </c>
      <c r="K55" s="8" t="s">
        <v>108</v>
      </c>
      <c r="L55" s="7">
        <v>-350.2</v>
      </c>
      <c r="M55" s="7" t="s">
        <v>156</v>
      </c>
      <c r="N55" s="7" t="s">
        <v>59</v>
      </c>
      <c r="O55" s="7" t="s">
        <v>60</v>
      </c>
      <c r="P55" s="7">
        <v>0.80720000000000003</v>
      </c>
      <c r="U55" s="15" t="s">
        <v>198</v>
      </c>
      <c r="V55" s="14">
        <v>-692</v>
      </c>
      <c r="W55" s="14" t="s">
        <v>199</v>
      </c>
      <c r="X55" s="14" t="s">
        <v>59</v>
      </c>
      <c r="Y55" s="14" t="s">
        <v>60</v>
      </c>
      <c r="Z55" s="14">
        <v>0.3034</v>
      </c>
      <c r="AD55" s="15" t="s">
        <v>198</v>
      </c>
      <c r="AE55" s="14">
        <v>-479.6</v>
      </c>
      <c r="AF55" s="14" t="s">
        <v>239</v>
      </c>
      <c r="AG55" s="14" t="s">
        <v>59</v>
      </c>
      <c r="AH55" s="14" t="s">
        <v>60</v>
      </c>
      <c r="AI55" s="14">
        <v>0.71099999999999997</v>
      </c>
      <c r="AN55" s="15" t="s">
        <v>198</v>
      </c>
      <c r="AO55" s="14">
        <v>-140</v>
      </c>
      <c r="AP55" s="14" t="s">
        <v>273</v>
      </c>
      <c r="AQ55" s="14" t="s">
        <v>59</v>
      </c>
      <c r="AR55" s="14" t="s">
        <v>60</v>
      </c>
      <c r="AS55" s="14">
        <v>0.99980000000000002</v>
      </c>
    </row>
    <row r="56" spans="2:45" x14ac:dyDescent="0.25">
      <c r="B56" s="8" t="s">
        <v>110</v>
      </c>
      <c r="C56" s="7">
        <v>4190</v>
      </c>
      <c r="D56" s="7" t="s">
        <v>111</v>
      </c>
      <c r="E56" s="7" t="s">
        <v>37</v>
      </c>
      <c r="F56" s="7" t="s">
        <v>36</v>
      </c>
      <c r="G56" s="7" t="s">
        <v>35</v>
      </c>
      <c r="K56" s="8" t="s">
        <v>110</v>
      </c>
      <c r="L56" s="7">
        <v>79.08</v>
      </c>
      <c r="M56" s="7" t="s">
        <v>157</v>
      </c>
      <c r="N56" s="7" t="s">
        <v>59</v>
      </c>
      <c r="O56" s="7" t="s">
        <v>60</v>
      </c>
      <c r="P56" s="7" t="s">
        <v>61</v>
      </c>
      <c r="U56" s="15" t="s">
        <v>200</v>
      </c>
      <c r="V56" s="14">
        <v>-1860</v>
      </c>
      <c r="W56" s="14" t="s">
        <v>201</v>
      </c>
      <c r="X56" s="14" t="s">
        <v>37</v>
      </c>
      <c r="Y56" s="14" t="s">
        <v>36</v>
      </c>
      <c r="Z56" s="14" t="s">
        <v>35</v>
      </c>
      <c r="AD56" s="15" t="s">
        <v>200</v>
      </c>
      <c r="AE56" s="14">
        <v>2847</v>
      </c>
      <c r="AF56" s="14" t="s">
        <v>240</v>
      </c>
      <c r="AG56" s="14" t="s">
        <v>37</v>
      </c>
      <c r="AH56" s="14" t="s">
        <v>36</v>
      </c>
      <c r="AI56" s="14" t="s">
        <v>35</v>
      </c>
      <c r="AN56" s="15" t="s">
        <v>200</v>
      </c>
      <c r="AO56" s="14">
        <v>2088</v>
      </c>
      <c r="AP56" s="14" t="s">
        <v>274</v>
      </c>
      <c r="AQ56" s="14" t="s">
        <v>37</v>
      </c>
      <c r="AR56" s="14" t="s">
        <v>36</v>
      </c>
      <c r="AS56" s="14" t="s">
        <v>35</v>
      </c>
    </row>
    <row r="57" spans="2:45" x14ac:dyDescent="0.25">
      <c r="B57" s="8" t="s">
        <v>112</v>
      </c>
      <c r="C57" s="7">
        <v>1971</v>
      </c>
      <c r="D57" s="7" t="s">
        <v>113</v>
      </c>
      <c r="E57" s="7" t="s">
        <v>37</v>
      </c>
      <c r="F57" s="7" t="s">
        <v>75</v>
      </c>
      <c r="G57" s="7">
        <v>5.0000000000000001E-4</v>
      </c>
      <c r="K57" s="8" t="s">
        <v>112</v>
      </c>
      <c r="L57" s="7">
        <v>-38.31</v>
      </c>
      <c r="M57" s="7" t="s">
        <v>158</v>
      </c>
      <c r="N57" s="7" t="s">
        <v>59</v>
      </c>
      <c r="O57" s="7" t="s">
        <v>60</v>
      </c>
      <c r="P57" s="7" t="s">
        <v>61</v>
      </c>
      <c r="U57" s="15" t="s">
        <v>202</v>
      </c>
      <c r="V57" s="14">
        <v>-819.4</v>
      </c>
      <c r="W57" s="14" t="s">
        <v>203</v>
      </c>
      <c r="X57" s="14" t="s">
        <v>59</v>
      </c>
      <c r="Y57" s="14" t="s">
        <v>60</v>
      </c>
      <c r="Z57" s="14">
        <v>0.12509999999999999</v>
      </c>
      <c r="AD57" s="15" t="s">
        <v>202</v>
      </c>
      <c r="AE57" s="14">
        <v>340</v>
      </c>
      <c r="AF57" s="14" t="s">
        <v>241</v>
      </c>
      <c r="AG57" s="14" t="s">
        <v>59</v>
      </c>
      <c r="AH57" s="14" t="s">
        <v>60</v>
      </c>
      <c r="AI57" s="14">
        <v>0.94799999999999995</v>
      </c>
      <c r="AN57" s="15" t="s">
        <v>202</v>
      </c>
      <c r="AO57" s="14">
        <v>-50</v>
      </c>
      <c r="AP57" s="14" t="s">
        <v>275</v>
      </c>
      <c r="AQ57" s="14" t="s">
        <v>59</v>
      </c>
      <c r="AR57" s="14" t="s">
        <v>60</v>
      </c>
      <c r="AS57" s="14" t="s">
        <v>61</v>
      </c>
    </row>
    <row r="58" spans="2:45" x14ac:dyDescent="0.25">
      <c r="B58" s="8" t="s">
        <v>114</v>
      </c>
      <c r="C58" s="7">
        <v>7176</v>
      </c>
      <c r="D58" s="7" t="s">
        <v>115</v>
      </c>
      <c r="E58" s="7" t="s">
        <v>37</v>
      </c>
      <c r="F58" s="7" t="s">
        <v>36</v>
      </c>
      <c r="G58" s="7" t="s">
        <v>35</v>
      </c>
      <c r="K58" s="8" t="s">
        <v>114</v>
      </c>
      <c r="L58" s="7">
        <v>1307</v>
      </c>
      <c r="M58" s="7" t="s">
        <v>159</v>
      </c>
      <c r="N58" s="7" t="s">
        <v>37</v>
      </c>
      <c r="O58" s="7" t="s">
        <v>36</v>
      </c>
      <c r="P58" s="7" t="s">
        <v>35</v>
      </c>
      <c r="U58" s="15" t="s">
        <v>204</v>
      </c>
      <c r="V58" s="14">
        <v>1449</v>
      </c>
      <c r="W58" s="14" t="s">
        <v>205</v>
      </c>
      <c r="X58" s="14" t="s">
        <v>37</v>
      </c>
      <c r="Y58" s="14" t="s">
        <v>75</v>
      </c>
      <c r="Z58" s="14">
        <v>2.0000000000000001E-4</v>
      </c>
      <c r="AD58" s="15" t="s">
        <v>204</v>
      </c>
      <c r="AE58" s="14">
        <v>3257</v>
      </c>
      <c r="AF58" s="14" t="s">
        <v>242</v>
      </c>
      <c r="AG58" s="14" t="s">
        <v>37</v>
      </c>
      <c r="AH58" s="14" t="s">
        <v>36</v>
      </c>
      <c r="AI58" s="14" t="s">
        <v>35</v>
      </c>
      <c r="AN58" s="15" t="s">
        <v>204</v>
      </c>
      <c r="AO58" s="14">
        <v>4346</v>
      </c>
      <c r="AP58" s="14" t="s">
        <v>276</v>
      </c>
      <c r="AQ58" s="14" t="s">
        <v>37</v>
      </c>
      <c r="AR58" s="14" t="s">
        <v>36</v>
      </c>
      <c r="AS58" s="14" t="s">
        <v>35</v>
      </c>
    </row>
    <row r="59" spans="2:45" x14ac:dyDescent="0.25">
      <c r="B59" s="8" t="s">
        <v>116</v>
      </c>
      <c r="C59" s="7">
        <v>-4954</v>
      </c>
      <c r="D59" s="7" t="s">
        <v>117</v>
      </c>
      <c r="E59" s="7" t="s">
        <v>37</v>
      </c>
      <c r="F59" s="7" t="s">
        <v>36</v>
      </c>
      <c r="G59" s="7" t="s">
        <v>35</v>
      </c>
      <c r="K59" s="8" t="s">
        <v>116</v>
      </c>
      <c r="L59" s="7">
        <v>-5207</v>
      </c>
      <c r="M59" s="7" t="s">
        <v>160</v>
      </c>
      <c r="N59" s="7" t="s">
        <v>37</v>
      </c>
      <c r="O59" s="7" t="s">
        <v>36</v>
      </c>
      <c r="P59" s="7" t="s">
        <v>35</v>
      </c>
      <c r="U59" s="15" t="s">
        <v>206</v>
      </c>
      <c r="V59" s="14">
        <v>-3972</v>
      </c>
      <c r="W59" s="14" t="s">
        <v>207</v>
      </c>
      <c r="X59" s="14" t="s">
        <v>37</v>
      </c>
      <c r="Y59" s="14" t="s">
        <v>36</v>
      </c>
      <c r="Z59" s="14" t="s">
        <v>35</v>
      </c>
      <c r="AD59" s="15" t="s">
        <v>206</v>
      </c>
      <c r="AE59" s="14">
        <v>-3567</v>
      </c>
      <c r="AF59" s="14" t="s">
        <v>243</v>
      </c>
      <c r="AG59" s="14" t="s">
        <v>37</v>
      </c>
      <c r="AH59" s="14" t="s">
        <v>36</v>
      </c>
      <c r="AI59" s="14" t="s">
        <v>35</v>
      </c>
      <c r="AN59" s="15" t="s">
        <v>206</v>
      </c>
      <c r="AO59" s="14">
        <v>-3412</v>
      </c>
      <c r="AP59" s="14" t="s">
        <v>277</v>
      </c>
      <c r="AQ59" s="14" t="s">
        <v>37</v>
      </c>
      <c r="AR59" s="14" t="s">
        <v>36</v>
      </c>
      <c r="AS59" s="14" t="s">
        <v>35</v>
      </c>
    </row>
    <row r="60" spans="2:45" x14ac:dyDescent="0.25">
      <c r="B60" s="8" t="s">
        <v>118</v>
      </c>
      <c r="C60" s="7">
        <v>-679.2</v>
      </c>
      <c r="D60" s="7" t="s">
        <v>119</v>
      </c>
      <c r="E60" s="7" t="s">
        <v>59</v>
      </c>
      <c r="F60" s="7" t="s">
        <v>60</v>
      </c>
      <c r="G60" s="7">
        <v>0.63380000000000003</v>
      </c>
      <c r="K60" s="8" t="s">
        <v>118</v>
      </c>
      <c r="L60" s="7">
        <v>-4778</v>
      </c>
      <c r="M60" s="7" t="s">
        <v>161</v>
      </c>
      <c r="N60" s="7" t="s">
        <v>37</v>
      </c>
      <c r="O60" s="7" t="s">
        <v>36</v>
      </c>
      <c r="P60" s="7" t="s">
        <v>35</v>
      </c>
      <c r="U60" s="15" t="s">
        <v>208</v>
      </c>
      <c r="V60" s="14">
        <v>-5140</v>
      </c>
      <c r="W60" s="14" t="s">
        <v>209</v>
      </c>
      <c r="X60" s="14" t="s">
        <v>37</v>
      </c>
      <c r="Y60" s="14" t="s">
        <v>36</v>
      </c>
      <c r="Z60" s="14" t="s">
        <v>35</v>
      </c>
      <c r="AD60" s="15" t="s">
        <v>208</v>
      </c>
      <c r="AE60" s="14">
        <v>-239.8</v>
      </c>
      <c r="AF60" s="14" t="s">
        <v>244</v>
      </c>
      <c r="AG60" s="14" t="s">
        <v>59</v>
      </c>
      <c r="AH60" s="14" t="s">
        <v>60</v>
      </c>
      <c r="AI60" s="14">
        <v>0.995</v>
      </c>
      <c r="AN60" s="15" t="s">
        <v>208</v>
      </c>
      <c r="AO60" s="14">
        <v>-1184</v>
      </c>
      <c r="AP60" s="14" t="s">
        <v>278</v>
      </c>
      <c r="AQ60" s="14" t="s">
        <v>37</v>
      </c>
      <c r="AR60" s="14" t="s">
        <v>75</v>
      </c>
      <c r="AS60" s="14">
        <v>5.0000000000000001E-4</v>
      </c>
    </row>
    <row r="61" spans="2:45" x14ac:dyDescent="0.25">
      <c r="B61" s="8" t="s">
        <v>120</v>
      </c>
      <c r="C61" s="7">
        <v>-2898</v>
      </c>
      <c r="D61" s="7" t="s">
        <v>121</v>
      </c>
      <c r="E61" s="7" t="s">
        <v>37</v>
      </c>
      <c r="F61" s="7" t="s">
        <v>36</v>
      </c>
      <c r="G61" s="7" t="s">
        <v>35</v>
      </c>
      <c r="K61" s="8" t="s">
        <v>120</v>
      </c>
      <c r="L61" s="7">
        <v>-4895</v>
      </c>
      <c r="M61" s="7" t="s">
        <v>162</v>
      </c>
      <c r="N61" s="7" t="s">
        <v>37</v>
      </c>
      <c r="O61" s="7" t="s">
        <v>36</v>
      </c>
      <c r="P61" s="7" t="s">
        <v>35</v>
      </c>
      <c r="U61" s="15" t="s">
        <v>210</v>
      </c>
      <c r="V61" s="14">
        <v>-4099</v>
      </c>
      <c r="W61" s="14" t="s">
        <v>211</v>
      </c>
      <c r="X61" s="14" t="s">
        <v>37</v>
      </c>
      <c r="Y61" s="14" t="s">
        <v>36</v>
      </c>
      <c r="Z61" s="14" t="s">
        <v>35</v>
      </c>
      <c r="AD61" s="15" t="s">
        <v>210</v>
      </c>
      <c r="AE61" s="14">
        <v>-2747</v>
      </c>
      <c r="AF61" s="14" t="s">
        <v>245</v>
      </c>
      <c r="AG61" s="14" t="s">
        <v>37</v>
      </c>
      <c r="AH61" s="14" t="s">
        <v>36</v>
      </c>
      <c r="AI61" s="14" t="s">
        <v>35</v>
      </c>
      <c r="AN61" s="15" t="s">
        <v>210</v>
      </c>
      <c r="AO61" s="14">
        <v>-3322</v>
      </c>
      <c r="AP61" s="14" t="s">
        <v>279</v>
      </c>
      <c r="AQ61" s="14" t="s">
        <v>37</v>
      </c>
      <c r="AR61" s="14" t="s">
        <v>36</v>
      </c>
      <c r="AS61" s="14" t="s">
        <v>35</v>
      </c>
    </row>
    <row r="62" spans="2:45" x14ac:dyDescent="0.25">
      <c r="B62" s="8" t="s">
        <v>122</v>
      </c>
      <c r="C62" s="7">
        <v>2306</v>
      </c>
      <c r="D62" s="7" t="s">
        <v>123</v>
      </c>
      <c r="E62" s="7" t="s">
        <v>37</v>
      </c>
      <c r="F62" s="7" t="s">
        <v>36</v>
      </c>
      <c r="G62" s="7" t="s">
        <v>35</v>
      </c>
      <c r="K62" s="8" t="s">
        <v>122</v>
      </c>
      <c r="L62" s="7">
        <v>-3549</v>
      </c>
      <c r="M62" s="7" t="s">
        <v>163</v>
      </c>
      <c r="N62" s="7" t="s">
        <v>37</v>
      </c>
      <c r="O62" s="7" t="s">
        <v>36</v>
      </c>
      <c r="P62" s="7" t="s">
        <v>35</v>
      </c>
      <c r="U62" s="15" t="s">
        <v>212</v>
      </c>
      <c r="V62" s="14">
        <v>-1831</v>
      </c>
      <c r="W62" s="14" t="s">
        <v>213</v>
      </c>
      <c r="X62" s="14" t="s">
        <v>37</v>
      </c>
      <c r="Y62" s="14" t="s">
        <v>36</v>
      </c>
      <c r="Z62" s="14" t="s">
        <v>35</v>
      </c>
      <c r="AD62" s="15" t="s">
        <v>212</v>
      </c>
      <c r="AE62" s="14">
        <v>170</v>
      </c>
      <c r="AF62" s="14" t="s">
        <v>246</v>
      </c>
      <c r="AG62" s="14" t="s">
        <v>59</v>
      </c>
      <c r="AH62" s="14" t="s">
        <v>60</v>
      </c>
      <c r="AI62" s="14">
        <v>0.99970000000000003</v>
      </c>
      <c r="AN62" s="15" t="s">
        <v>212</v>
      </c>
      <c r="AO62" s="14">
        <v>1074</v>
      </c>
      <c r="AP62" s="14" t="s">
        <v>280</v>
      </c>
      <c r="AQ62" s="14" t="s">
        <v>37</v>
      </c>
      <c r="AR62" s="14" t="s">
        <v>97</v>
      </c>
      <c r="AS62" s="14">
        <v>2E-3</v>
      </c>
    </row>
    <row r="63" spans="2:45" x14ac:dyDescent="0.25">
      <c r="B63" s="6" t="s">
        <v>124</v>
      </c>
      <c r="C63" s="7">
        <v>4275</v>
      </c>
      <c r="D63" s="7" t="s">
        <v>125</v>
      </c>
      <c r="E63" s="7" t="s">
        <v>37</v>
      </c>
      <c r="F63" s="7" t="s">
        <v>36</v>
      </c>
      <c r="G63" s="7" t="s">
        <v>35</v>
      </c>
      <c r="K63" s="6" t="s">
        <v>124</v>
      </c>
      <c r="L63" s="7">
        <v>429.3</v>
      </c>
      <c r="M63" s="7" t="s">
        <v>164</v>
      </c>
      <c r="N63" s="7" t="s">
        <v>59</v>
      </c>
      <c r="O63" s="7" t="s">
        <v>60</v>
      </c>
      <c r="P63" s="7">
        <v>0.57630000000000003</v>
      </c>
      <c r="U63" s="13" t="s">
        <v>124</v>
      </c>
      <c r="V63" s="14">
        <v>-1168</v>
      </c>
      <c r="W63" s="14" t="s">
        <v>214</v>
      </c>
      <c r="X63" s="14" t="s">
        <v>37</v>
      </c>
      <c r="Y63" s="14" t="s">
        <v>97</v>
      </c>
      <c r="Z63" s="14">
        <v>5.0000000000000001E-3</v>
      </c>
      <c r="AD63" s="13" t="s">
        <v>124</v>
      </c>
      <c r="AE63" s="14">
        <v>3327</v>
      </c>
      <c r="AF63" s="14" t="s">
        <v>247</v>
      </c>
      <c r="AG63" s="14" t="s">
        <v>37</v>
      </c>
      <c r="AH63" s="14" t="s">
        <v>36</v>
      </c>
      <c r="AI63" s="14" t="s">
        <v>35</v>
      </c>
      <c r="AN63" s="13" t="s">
        <v>124</v>
      </c>
      <c r="AO63" s="14">
        <v>2228</v>
      </c>
      <c r="AP63" s="14" t="s">
        <v>281</v>
      </c>
      <c r="AQ63" s="14" t="s">
        <v>37</v>
      </c>
      <c r="AR63" s="14" t="s">
        <v>36</v>
      </c>
      <c r="AS63" s="14" t="s">
        <v>35</v>
      </c>
    </row>
    <row r="64" spans="2:45" x14ac:dyDescent="0.25">
      <c r="B64" s="6" t="s">
        <v>126</v>
      </c>
      <c r="C64" s="7">
        <v>2055</v>
      </c>
      <c r="D64" s="7" t="s">
        <v>127</v>
      </c>
      <c r="E64" s="7" t="s">
        <v>37</v>
      </c>
      <c r="F64" s="7" t="s">
        <v>75</v>
      </c>
      <c r="G64" s="7">
        <v>2.9999999999999997E-4</v>
      </c>
      <c r="K64" s="6" t="s">
        <v>126</v>
      </c>
      <c r="L64" s="7">
        <v>311.89999999999998</v>
      </c>
      <c r="M64" s="7" t="s">
        <v>165</v>
      </c>
      <c r="N64" s="7" t="s">
        <v>59</v>
      </c>
      <c r="O64" s="7" t="s">
        <v>60</v>
      </c>
      <c r="P64" s="7">
        <v>0.89070000000000005</v>
      </c>
      <c r="U64" s="13" t="s">
        <v>126</v>
      </c>
      <c r="V64" s="14">
        <v>-127.4</v>
      </c>
      <c r="W64" s="14" t="s">
        <v>215</v>
      </c>
      <c r="X64" s="14" t="s">
        <v>59</v>
      </c>
      <c r="Y64" s="14" t="s">
        <v>60</v>
      </c>
      <c r="Z64" s="14" t="s">
        <v>61</v>
      </c>
      <c r="AD64" s="13" t="s">
        <v>126</v>
      </c>
      <c r="AE64" s="14">
        <v>819.6</v>
      </c>
      <c r="AF64" s="14" t="s">
        <v>248</v>
      </c>
      <c r="AG64" s="14" t="s">
        <v>59</v>
      </c>
      <c r="AH64" s="14" t="s">
        <v>60</v>
      </c>
      <c r="AI64" s="14">
        <v>8.3400000000000002E-2</v>
      </c>
      <c r="AN64" s="13" t="s">
        <v>126</v>
      </c>
      <c r="AO64" s="14">
        <v>90</v>
      </c>
      <c r="AP64" s="14" t="s">
        <v>282</v>
      </c>
      <c r="AQ64" s="14" t="s">
        <v>59</v>
      </c>
      <c r="AR64" s="14" t="s">
        <v>60</v>
      </c>
      <c r="AS64" s="14" t="s">
        <v>61</v>
      </c>
    </row>
    <row r="65" spans="2:45" x14ac:dyDescent="0.25">
      <c r="B65" s="6" t="s">
        <v>128</v>
      </c>
      <c r="C65" s="7">
        <v>7260</v>
      </c>
      <c r="D65" s="7" t="s">
        <v>129</v>
      </c>
      <c r="E65" s="7" t="s">
        <v>37</v>
      </c>
      <c r="F65" s="7" t="s">
        <v>36</v>
      </c>
      <c r="G65" s="7" t="s">
        <v>35</v>
      </c>
      <c r="K65" s="6" t="s">
        <v>128</v>
      </c>
      <c r="L65" s="7">
        <v>1658</v>
      </c>
      <c r="M65" s="7" t="s">
        <v>166</v>
      </c>
      <c r="N65" s="7" t="s">
        <v>37</v>
      </c>
      <c r="O65" s="7" t="s">
        <v>36</v>
      </c>
      <c r="P65" s="7" t="s">
        <v>35</v>
      </c>
      <c r="U65" s="13" t="s">
        <v>128</v>
      </c>
      <c r="V65" s="14">
        <v>2141</v>
      </c>
      <c r="W65" s="14" t="s">
        <v>216</v>
      </c>
      <c r="X65" s="14" t="s">
        <v>37</v>
      </c>
      <c r="Y65" s="14" t="s">
        <v>36</v>
      </c>
      <c r="Z65" s="14" t="s">
        <v>35</v>
      </c>
      <c r="AD65" s="13" t="s">
        <v>128</v>
      </c>
      <c r="AE65" s="14">
        <v>3737</v>
      </c>
      <c r="AF65" s="14" t="s">
        <v>249</v>
      </c>
      <c r="AG65" s="14" t="s">
        <v>37</v>
      </c>
      <c r="AH65" s="14" t="s">
        <v>36</v>
      </c>
      <c r="AI65" s="14" t="s">
        <v>35</v>
      </c>
      <c r="AN65" s="13" t="s">
        <v>128</v>
      </c>
      <c r="AO65" s="14">
        <v>4486</v>
      </c>
      <c r="AP65" s="14" t="s">
        <v>283</v>
      </c>
      <c r="AQ65" s="14" t="s">
        <v>37</v>
      </c>
      <c r="AR65" s="14" t="s">
        <v>36</v>
      </c>
      <c r="AS65" s="14" t="s">
        <v>35</v>
      </c>
    </row>
    <row r="66" spans="2:45" x14ac:dyDescent="0.25">
      <c r="B66" s="6" t="s">
        <v>130</v>
      </c>
      <c r="C66" s="7">
        <v>-2219</v>
      </c>
      <c r="D66" s="7" t="s">
        <v>131</v>
      </c>
      <c r="E66" s="7" t="s">
        <v>37</v>
      </c>
      <c r="F66" s="7" t="s">
        <v>75</v>
      </c>
      <c r="G66" s="7">
        <v>1E-4</v>
      </c>
      <c r="K66" s="6" t="s">
        <v>130</v>
      </c>
      <c r="L66" s="7">
        <v>-117.4</v>
      </c>
      <c r="M66" s="7" t="s">
        <v>167</v>
      </c>
      <c r="N66" s="7" t="s">
        <v>59</v>
      </c>
      <c r="O66" s="7" t="s">
        <v>60</v>
      </c>
      <c r="P66" s="7" t="s">
        <v>61</v>
      </c>
      <c r="U66" s="13" t="s">
        <v>130</v>
      </c>
      <c r="V66" s="14">
        <v>1041</v>
      </c>
      <c r="W66" s="14" t="s">
        <v>217</v>
      </c>
      <c r="X66" s="14" t="s">
        <v>37</v>
      </c>
      <c r="Y66" s="14" t="s">
        <v>151</v>
      </c>
      <c r="Z66" s="14">
        <v>1.7899999999999999E-2</v>
      </c>
      <c r="AD66" s="13" t="s">
        <v>130</v>
      </c>
      <c r="AE66" s="14">
        <v>-2507</v>
      </c>
      <c r="AF66" s="14" t="s">
        <v>250</v>
      </c>
      <c r="AG66" s="14" t="s">
        <v>37</v>
      </c>
      <c r="AH66" s="14" t="s">
        <v>36</v>
      </c>
      <c r="AI66" s="14" t="s">
        <v>35</v>
      </c>
      <c r="AN66" s="13" t="s">
        <v>130</v>
      </c>
      <c r="AO66" s="14">
        <v>-2138</v>
      </c>
      <c r="AP66" s="14" t="s">
        <v>284</v>
      </c>
      <c r="AQ66" s="14" t="s">
        <v>37</v>
      </c>
      <c r="AR66" s="14" t="s">
        <v>36</v>
      </c>
      <c r="AS66" s="14" t="s">
        <v>35</v>
      </c>
    </row>
    <row r="67" spans="2:45" x14ac:dyDescent="0.25">
      <c r="B67" s="6" t="s">
        <v>132</v>
      </c>
      <c r="C67" s="7">
        <v>2986</v>
      </c>
      <c r="D67" s="7" t="s">
        <v>133</v>
      </c>
      <c r="E67" s="7" t="s">
        <v>37</v>
      </c>
      <c r="F67" s="7" t="s">
        <v>36</v>
      </c>
      <c r="G67" s="7" t="s">
        <v>35</v>
      </c>
      <c r="K67" s="6" t="s">
        <v>132</v>
      </c>
      <c r="L67" s="7">
        <v>1228</v>
      </c>
      <c r="M67" s="7" t="s">
        <v>168</v>
      </c>
      <c r="N67" s="7" t="s">
        <v>37</v>
      </c>
      <c r="O67" s="7" t="s">
        <v>36</v>
      </c>
      <c r="P67" s="7" t="s">
        <v>35</v>
      </c>
      <c r="U67" s="13" t="s">
        <v>132</v>
      </c>
      <c r="V67" s="14">
        <v>3309</v>
      </c>
      <c r="W67" s="14" t="s">
        <v>218</v>
      </c>
      <c r="X67" s="14" t="s">
        <v>37</v>
      </c>
      <c r="Y67" s="14" t="s">
        <v>36</v>
      </c>
      <c r="Z67" s="14" t="s">
        <v>35</v>
      </c>
      <c r="AD67" s="13" t="s">
        <v>132</v>
      </c>
      <c r="AE67" s="14">
        <v>409.8</v>
      </c>
      <c r="AF67" s="14" t="s">
        <v>251</v>
      </c>
      <c r="AG67" s="14" t="s">
        <v>59</v>
      </c>
      <c r="AH67" s="14" t="s">
        <v>60</v>
      </c>
      <c r="AI67" s="14">
        <v>0.85599999999999998</v>
      </c>
      <c r="AN67" s="13" t="s">
        <v>132</v>
      </c>
      <c r="AO67" s="14">
        <v>2258</v>
      </c>
      <c r="AP67" s="14" t="s">
        <v>285</v>
      </c>
      <c r="AQ67" s="14" t="s">
        <v>37</v>
      </c>
      <c r="AR67" s="14" t="s">
        <v>36</v>
      </c>
      <c r="AS67" s="14" t="s">
        <v>35</v>
      </c>
    </row>
    <row r="68" spans="2:45" x14ac:dyDescent="0.25">
      <c r="B68" s="6" t="s">
        <v>134</v>
      </c>
      <c r="C68" s="7">
        <v>5205</v>
      </c>
      <c r="D68" s="7" t="s">
        <v>135</v>
      </c>
      <c r="E68" s="7" t="s">
        <v>37</v>
      </c>
      <c r="F68" s="7" t="s">
        <v>36</v>
      </c>
      <c r="G68" s="7" t="s">
        <v>35</v>
      </c>
      <c r="K68" s="6" t="s">
        <v>134</v>
      </c>
      <c r="L68" s="7">
        <v>1346</v>
      </c>
      <c r="M68" s="7" t="s">
        <v>169</v>
      </c>
      <c r="N68" s="7" t="s">
        <v>37</v>
      </c>
      <c r="O68" s="7" t="s">
        <v>36</v>
      </c>
      <c r="P68" s="7" t="s">
        <v>35</v>
      </c>
      <c r="U68" s="13" t="s">
        <v>134</v>
      </c>
      <c r="V68" s="14">
        <v>2269</v>
      </c>
      <c r="W68" s="14" t="s">
        <v>219</v>
      </c>
      <c r="X68" s="14" t="s">
        <v>37</v>
      </c>
      <c r="Y68" s="14" t="s">
        <v>36</v>
      </c>
      <c r="Z68" s="14" t="s">
        <v>35</v>
      </c>
      <c r="AD68" s="13" t="s">
        <v>134</v>
      </c>
      <c r="AE68" s="14">
        <v>2917</v>
      </c>
      <c r="AF68" s="14" t="s">
        <v>252</v>
      </c>
      <c r="AG68" s="14" t="s">
        <v>37</v>
      </c>
      <c r="AH68" s="14" t="s">
        <v>36</v>
      </c>
      <c r="AI68" s="14" t="s">
        <v>35</v>
      </c>
      <c r="AN68" s="13" t="s">
        <v>134</v>
      </c>
      <c r="AO68" s="14">
        <v>4396</v>
      </c>
      <c r="AP68" s="14" t="s">
        <v>286</v>
      </c>
      <c r="AQ68" s="14" t="s">
        <v>37</v>
      </c>
      <c r="AR68" s="14" t="s">
        <v>36</v>
      </c>
      <c r="AS68" s="14" t="s">
        <v>35</v>
      </c>
    </row>
  </sheetData>
  <mergeCells count="5">
    <mergeCell ref="B4:G4"/>
    <mergeCell ref="K4:P4"/>
    <mergeCell ref="U4:Z4"/>
    <mergeCell ref="AD4:AI4"/>
    <mergeCell ref="AN4:AS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9.Document" shapeId="1026" r:id="rId4">
          <objectPr defaultSize="0" r:id="rId5">
            <anchor moveWithCells="1">
              <from>
                <xdr:col>0</xdr:col>
                <xdr:colOff>447675</xdr:colOff>
                <xdr:row>70</xdr:row>
                <xdr:rowOff>0</xdr:rowOff>
              </from>
              <to>
                <xdr:col>6</xdr:col>
                <xdr:colOff>981075</xdr:colOff>
                <xdr:row>86</xdr:row>
                <xdr:rowOff>66675</xdr:rowOff>
              </to>
            </anchor>
          </objectPr>
        </oleObject>
      </mc:Choice>
      <mc:Fallback>
        <oleObject progId="Prism9.Document" shapeId="1026" r:id="rId4"/>
      </mc:Fallback>
    </mc:AlternateContent>
    <mc:AlternateContent xmlns:mc="http://schemas.openxmlformats.org/markup-compatibility/2006">
      <mc:Choice Requires="x14">
        <oleObject progId="Prism9.Document" shapeId="1027" r:id="rId6">
          <objectPr defaultSize="0" r:id="rId7">
            <anchor moveWithCells="1">
              <from>
                <xdr:col>9</xdr:col>
                <xdr:colOff>561975</xdr:colOff>
                <xdr:row>69</xdr:row>
                <xdr:rowOff>104775</xdr:rowOff>
              </from>
              <to>
                <xdr:col>17</xdr:col>
                <xdr:colOff>581025</xdr:colOff>
                <xdr:row>85</xdr:row>
                <xdr:rowOff>161925</xdr:rowOff>
              </to>
            </anchor>
          </objectPr>
        </oleObject>
      </mc:Choice>
      <mc:Fallback>
        <oleObject progId="Prism9.Document" shapeId="1027" r:id="rId6"/>
      </mc:Fallback>
    </mc:AlternateContent>
    <mc:AlternateContent xmlns:mc="http://schemas.openxmlformats.org/markup-compatibility/2006">
      <mc:Choice Requires="x14">
        <oleObject progId="Prism9.Document" shapeId="1028" r:id="rId8">
          <objectPr defaultSize="0" r:id="rId9">
            <anchor moveWithCells="1">
              <from>
                <xdr:col>19</xdr:col>
                <xdr:colOff>542925</xdr:colOff>
                <xdr:row>69</xdr:row>
                <xdr:rowOff>152400</xdr:rowOff>
              </from>
              <to>
                <xdr:col>27</xdr:col>
                <xdr:colOff>561975</xdr:colOff>
                <xdr:row>86</xdr:row>
                <xdr:rowOff>38100</xdr:rowOff>
              </to>
            </anchor>
          </objectPr>
        </oleObject>
      </mc:Choice>
      <mc:Fallback>
        <oleObject progId="Prism9.Document" shapeId="1028" r:id="rId8"/>
      </mc:Fallback>
    </mc:AlternateContent>
    <mc:AlternateContent xmlns:mc="http://schemas.openxmlformats.org/markup-compatibility/2006">
      <mc:Choice Requires="x14">
        <oleObject progId="Prism9.Document" shapeId="1029" r:id="rId10">
          <objectPr defaultSize="0" r:id="rId11">
            <anchor moveWithCells="1">
              <from>
                <xdr:col>29</xdr:col>
                <xdr:colOff>409575</xdr:colOff>
                <xdr:row>70</xdr:row>
                <xdr:rowOff>85725</xdr:rowOff>
              </from>
              <to>
                <xdr:col>37</xdr:col>
                <xdr:colOff>428625</xdr:colOff>
                <xdr:row>86</xdr:row>
                <xdr:rowOff>152400</xdr:rowOff>
              </to>
            </anchor>
          </objectPr>
        </oleObject>
      </mc:Choice>
      <mc:Fallback>
        <oleObject progId="Prism9.Document" shapeId="1029" r:id="rId10"/>
      </mc:Fallback>
    </mc:AlternateContent>
    <mc:AlternateContent xmlns:mc="http://schemas.openxmlformats.org/markup-compatibility/2006">
      <mc:Choice Requires="x14">
        <oleObject progId="Prism9.Document" shapeId="1030" r:id="rId12">
          <objectPr defaultSize="0" r:id="rId13">
            <anchor moveWithCells="1">
              <from>
                <xdr:col>39</xdr:col>
                <xdr:colOff>28575</xdr:colOff>
                <xdr:row>70</xdr:row>
                <xdr:rowOff>9525</xdr:rowOff>
              </from>
              <to>
                <xdr:col>47</xdr:col>
                <xdr:colOff>47625</xdr:colOff>
                <xdr:row>86</xdr:row>
                <xdr:rowOff>85725</xdr:rowOff>
              </to>
            </anchor>
          </objectPr>
        </oleObject>
      </mc:Choice>
      <mc:Fallback>
        <oleObject progId="Prism9.Document" shapeId="1030" r:id="rId12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BBB6-2FFE-40AE-94D0-0046BB14E6DE}">
  <dimension ref="B3:AB175"/>
  <sheetViews>
    <sheetView topLeftCell="G172" workbookViewId="0">
      <selection activeCell="W177" sqref="W177"/>
    </sheetView>
  </sheetViews>
  <sheetFormatPr defaultRowHeight="15" x14ac:dyDescent="0.25"/>
  <cols>
    <col min="2" max="2" width="18.85546875" customWidth="1"/>
  </cols>
  <sheetData>
    <row r="3" spans="2:28" x14ac:dyDescent="0.25">
      <c r="I3" s="4"/>
      <c r="J3" s="4"/>
      <c r="K3" s="4"/>
      <c r="L3" s="4"/>
      <c r="M3" s="4"/>
    </row>
    <row r="4" spans="2:28" x14ac:dyDescent="0.25">
      <c r="B4" s="42" t="s">
        <v>287</v>
      </c>
      <c r="C4" s="42"/>
      <c r="D4" s="42"/>
      <c r="E4" s="42"/>
      <c r="F4" s="42"/>
      <c r="G4" s="42"/>
      <c r="H4" s="4"/>
      <c r="I4" s="4"/>
      <c r="J4" s="4"/>
      <c r="K4" s="4"/>
      <c r="L4" s="42" t="s">
        <v>554</v>
      </c>
      <c r="M4" s="42"/>
      <c r="N4" s="42"/>
      <c r="O4" s="42"/>
      <c r="P4" s="42"/>
      <c r="Q4" s="42"/>
      <c r="W4" s="42" t="s">
        <v>709</v>
      </c>
      <c r="X4" s="42"/>
      <c r="Y4" s="42"/>
      <c r="Z4" s="42"/>
      <c r="AA4" s="42"/>
      <c r="AB4" s="42"/>
    </row>
    <row r="5" spans="2:28" x14ac:dyDescent="0.25">
      <c r="B5" s="16" t="s">
        <v>26</v>
      </c>
      <c r="C5" s="17" t="s">
        <v>27</v>
      </c>
      <c r="D5" s="17"/>
      <c r="E5" s="17"/>
      <c r="F5" s="17"/>
      <c r="G5" s="18"/>
      <c r="L5" s="29" t="s">
        <v>26</v>
      </c>
      <c r="M5" s="30" t="s">
        <v>27</v>
      </c>
      <c r="N5" s="30"/>
      <c r="O5" s="30"/>
      <c r="P5" s="30"/>
      <c r="Q5" s="31"/>
      <c r="W5" s="16" t="s">
        <v>26</v>
      </c>
      <c r="X5" s="17" t="s">
        <v>27</v>
      </c>
      <c r="Y5" s="17"/>
      <c r="Z5" s="17"/>
      <c r="AA5" s="17"/>
      <c r="AB5" s="18"/>
    </row>
    <row r="6" spans="2:28" x14ac:dyDescent="0.25">
      <c r="B6" s="19" t="s">
        <v>28</v>
      </c>
      <c r="C6" s="4">
        <v>0.05</v>
      </c>
      <c r="D6" s="4"/>
      <c r="E6" s="4"/>
      <c r="F6" s="4"/>
      <c r="G6" s="20"/>
      <c r="L6" s="32" t="s">
        <v>28</v>
      </c>
      <c r="M6" s="12">
        <v>0.05</v>
      </c>
      <c r="N6" s="12"/>
      <c r="O6" s="12"/>
      <c r="P6" s="12"/>
      <c r="Q6" s="33"/>
      <c r="W6" s="19" t="s">
        <v>28</v>
      </c>
      <c r="X6" s="4">
        <v>0.05</v>
      </c>
      <c r="Y6" s="4"/>
      <c r="Z6" s="4"/>
      <c r="AA6" s="4"/>
      <c r="AB6" s="20"/>
    </row>
    <row r="7" spans="2:28" x14ac:dyDescent="0.25">
      <c r="B7" s="19"/>
      <c r="C7" s="4"/>
      <c r="D7" s="4"/>
      <c r="E7" s="4"/>
      <c r="F7" s="4"/>
      <c r="G7" s="20"/>
      <c r="L7" s="32"/>
      <c r="M7" s="12"/>
      <c r="N7" s="12"/>
      <c r="O7" s="12"/>
      <c r="P7" s="12"/>
      <c r="Q7" s="33"/>
      <c r="W7" s="19"/>
      <c r="X7" s="4"/>
      <c r="Y7" s="4"/>
      <c r="Z7" s="4"/>
      <c r="AA7" s="4"/>
      <c r="AB7" s="20"/>
    </row>
    <row r="8" spans="2:28" x14ac:dyDescent="0.25">
      <c r="B8" s="19" t="s">
        <v>29</v>
      </c>
      <c r="C8" s="4" t="s">
        <v>30</v>
      </c>
      <c r="D8" s="4" t="s">
        <v>31</v>
      </c>
      <c r="E8" s="4" t="s">
        <v>32</v>
      </c>
      <c r="F8" s="4" t="s">
        <v>33</v>
      </c>
      <c r="G8" s="20"/>
      <c r="L8" s="32" t="s">
        <v>29</v>
      </c>
      <c r="M8" s="12" t="s">
        <v>30</v>
      </c>
      <c r="N8" s="12" t="s">
        <v>31</v>
      </c>
      <c r="O8" s="12" t="s">
        <v>32</v>
      </c>
      <c r="P8" s="12" t="s">
        <v>33</v>
      </c>
      <c r="Q8" s="33"/>
      <c r="W8" s="19" t="s">
        <v>29</v>
      </c>
      <c r="X8" s="4" t="s">
        <v>30</v>
      </c>
      <c r="Y8" s="4" t="s">
        <v>31</v>
      </c>
      <c r="Z8" s="4" t="s">
        <v>32</v>
      </c>
      <c r="AA8" s="4" t="s">
        <v>33</v>
      </c>
      <c r="AB8" s="20"/>
    </row>
    <row r="9" spans="2:28" x14ac:dyDescent="0.25">
      <c r="B9" s="19" t="s">
        <v>34</v>
      </c>
      <c r="C9" s="4">
        <v>23.06</v>
      </c>
      <c r="D9" s="4" t="s">
        <v>35</v>
      </c>
      <c r="E9" s="4" t="s">
        <v>36</v>
      </c>
      <c r="F9" s="4" t="s">
        <v>37</v>
      </c>
      <c r="G9" s="20"/>
      <c r="L9" s="32" t="s">
        <v>34</v>
      </c>
      <c r="M9" s="12">
        <v>26.15</v>
      </c>
      <c r="N9" s="12" t="s">
        <v>35</v>
      </c>
      <c r="O9" s="12" t="s">
        <v>36</v>
      </c>
      <c r="P9" s="12" t="s">
        <v>37</v>
      </c>
      <c r="Q9" s="33"/>
      <c r="W9" s="19" t="s">
        <v>34</v>
      </c>
      <c r="X9" s="4">
        <v>28.11</v>
      </c>
      <c r="Y9" s="4" t="s">
        <v>35</v>
      </c>
      <c r="Z9" s="4" t="s">
        <v>36</v>
      </c>
      <c r="AA9" s="4" t="s">
        <v>37</v>
      </c>
      <c r="AB9" s="20"/>
    </row>
    <row r="10" spans="2:28" x14ac:dyDescent="0.25">
      <c r="B10" s="19" t="s">
        <v>38</v>
      </c>
      <c r="C10" s="4">
        <v>23.69</v>
      </c>
      <c r="D10" s="4" t="s">
        <v>35</v>
      </c>
      <c r="E10" s="4" t="s">
        <v>36</v>
      </c>
      <c r="F10" s="4" t="s">
        <v>37</v>
      </c>
      <c r="G10" s="20"/>
      <c r="L10" s="32" t="s">
        <v>38</v>
      </c>
      <c r="M10" s="12">
        <v>23.61</v>
      </c>
      <c r="N10" s="12" t="s">
        <v>35</v>
      </c>
      <c r="O10" s="12" t="s">
        <v>36</v>
      </c>
      <c r="P10" s="12" t="s">
        <v>37</v>
      </c>
      <c r="Q10" s="33"/>
      <c r="W10" s="19" t="s">
        <v>38</v>
      </c>
      <c r="X10" s="4">
        <v>25.54</v>
      </c>
      <c r="Y10" s="4" t="s">
        <v>35</v>
      </c>
      <c r="Z10" s="4" t="s">
        <v>36</v>
      </c>
      <c r="AA10" s="4" t="s">
        <v>37</v>
      </c>
      <c r="AB10" s="20"/>
    </row>
    <row r="11" spans="2:28" x14ac:dyDescent="0.25">
      <c r="B11" s="19" t="s">
        <v>39</v>
      </c>
      <c r="C11" s="4">
        <v>49.28</v>
      </c>
      <c r="D11" s="4" t="s">
        <v>35</v>
      </c>
      <c r="E11" s="4" t="s">
        <v>36</v>
      </c>
      <c r="F11" s="4" t="s">
        <v>37</v>
      </c>
      <c r="G11" s="20"/>
      <c r="L11" s="32" t="s">
        <v>39</v>
      </c>
      <c r="M11" s="12">
        <v>41.75</v>
      </c>
      <c r="N11" s="12" t="s">
        <v>35</v>
      </c>
      <c r="O11" s="12" t="s">
        <v>36</v>
      </c>
      <c r="P11" s="12" t="s">
        <v>37</v>
      </c>
      <c r="Q11" s="33"/>
      <c r="W11" s="19" t="s">
        <v>39</v>
      </c>
      <c r="X11" s="4">
        <v>43.88</v>
      </c>
      <c r="Y11" s="4" t="s">
        <v>35</v>
      </c>
      <c r="Z11" s="4" t="s">
        <v>36</v>
      </c>
      <c r="AA11" s="4" t="s">
        <v>37</v>
      </c>
      <c r="AB11" s="20"/>
    </row>
    <row r="12" spans="2:28" x14ac:dyDescent="0.25">
      <c r="B12" s="19"/>
      <c r="C12" s="4"/>
      <c r="D12" s="4"/>
      <c r="E12" s="4"/>
      <c r="F12" s="4"/>
      <c r="G12" s="20"/>
      <c r="L12" s="32"/>
      <c r="M12" s="12"/>
      <c r="N12" s="12"/>
      <c r="O12" s="12"/>
      <c r="P12" s="12"/>
      <c r="Q12" s="33"/>
      <c r="W12" s="19"/>
      <c r="X12" s="4"/>
      <c r="Y12" s="4"/>
      <c r="Z12" s="4"/>
      <c r="AA12" s="4"/>
      <c r="AB12" s="20"/>
    </row>
    <row r="13" spans="2:28" x14ac:dyDescent="0.25">
      <c r="B13" s="19" t="s">
        <v>40</v>
      </c>
      <c r="C13" s="4" t="s">
        <v>41</v>
      </c>
      <c r="D13" s="4" t="s">
        <v>42</v>
      </c>
      <c r="E13" s="4" t="s">
        <v>43</v>
      </c>
      <c r="F13" s="4" t="s">
        <v>44</v>
      </c>
      <c r="G13" s="20" t="s">
        <v>31</v>
      </c>
      <c r="L13" s="32" t="s">
        <v>40</v>
      </c>
      <c r="M13" s="12" t="s">
        <v>41</v>
      </c>
      <c r="N13" s="12" t="s">
        <v>42</v>
      </c>
      <c r="O13" s="12" t="s">
        <v>43</v>
      </c>
      <c r="P13" s="12" t="s">
        <v>44</v>
      </c>
      <c r="Q13" s="33" t="s">
        <v>31</v>
      </c>
      <c r="W13" s="19" t="s">
        <v>40</v>
      </c>
      <c r="X13" s="4" t="s">
        <v>41</v>
      </c>
      <c r="Y13" s="4" t="s">
        <v>42</v>
      </c>
      <c r="Z13" s="4" t="s">
        <v>43</v>
      </c>
      <c r="AA13" s="4" t="s">
        <v>44</v>
      </c>
      <c r="AB13" s="20" t="s">
        <v>31</v>
      </c>
    </row>
    <row r="14" spans="2:28" x14ac:dyDescent="0.25">
      <c r="B14" s="19" t="s">
        <v>34</v>
      </c>
      <c r="C14" s="4">
        <v>236623125</v>
      </c>
      <c r="D14" s="4">
        <v>8</v>
      </c>
      <c r="E14" s="4">
        <v>29577891</v>
      </c>
      <c r="F14" s="4" t="s">
        <v>288</v>
      </c>
      <c r="G14" s="20" t="s">
        <v>46</v>
      </c>
      <c r="L14" s="32" t="s">
        <v>34</v>
      </c>
      <c r="M14" s="12">
        <v>251883376</v>
      </c>
      <c r="N14" s="12">
        <v>8</v>
      </c>
      <c r="O14" s="12">
        <v>31485422</v>
      </c>
      <c r="P14" s="12" t="s">
        <v>551</v>
      </c>
      <c r="Q14" s="33" t="s">
        <v>46</v>
      </c>
      <c r="W14" s="19" t="s">
        <v>34</v>
      </c>
      <c r="X14" s="4">
        <v>377911871</v>
      </c>
      <c r="Y14" s="4">
        <v>8</v>
      </c>
      <c r="Z14" s="4">
        <v>47238984</v>
      </c>
      <c r="AA14" s="4" t="s">
        <v>706</v>
      </c>
      <c r="AB14" s="20" t="s">
        <v>46</v>
      </c>
    </row>
    <row r="15" spans="2:28" x14ac:dyDescent="0.25">
      <c r="B15" s="19" t="s">
        <v>38</v>
      </c>
      <c r="C15" s="4">
        <v>243108822</v>
      </c>
      <c r="D15" s="4">
        <v>8</v>
      </c>
      <c r="E15" s="4">
        <v>30388603</v>
      </c>
      <c r="F15" s="4" t="s">
        <v>289</v>
      </c>
      <c r="G15" s="20" t="s">
        <v>46</v>
      </c>
      <c r="L15" s="32" t="s">
        <v>38</v>
      </c>
      <c r="M15" s="12">
        <v>227417218</v>
      </c>
      <c r="N15" s="12">
        <v>8</v>
      </c>
      <c r="O15" s="12">
        <v>28427152</v>
      </c>
      <c r="P15" s="12" t="s">
        <v>552</v>
      </c>
      <c r="Q15" s="33" t="s">
        <v>46</v>
      </c>
      <c r="W15" s="19" t="s">
        <v>38</v>
      </c>
      <c r="X15" s="4">
        <v>343429977</v>
      </c>
      <c r="Y15" s="4">
        <v>8</v>
      </c>
      <c r="Z15" s="4">
        <v>42928747</v>
      </c>
      <c r="AA15" s="4" t="s">
        <v>707</v>
      </c>
      <c r="AB15" s="20" t="s">
        <v>46</v>
      </c>
    </row>
    <row r="16" spans="2:28" x14ac:dyDescent="0.25">
      <c r="B16" s="19" t="s">
        <v>39</v>
      </c>
      <c r="C16" s="4">
        <v>505749612</v>
      </c>
      <c r="D16" s="4">
        <v>1</v>
      </c>
      <c r="E16" s="4">
        <v>505749612</v>
      </c>
      <c r="F16" s="4" t="s">
        <v>290</v>
      </c>
      <c r="G16" s="20" t="s">
        <v>46</v>
      </c>
      <c r="L16" s="32" t="s">
        <v>39</v>
      </c>
      <c r="M16" s="12">
        <v>402075307</v>
      </c>
      <c r="N16" s="12">
        <v>1</v>
      </c>
      <c r="O16" s="12">
        <v>402075307</v>
      </c>
      <c r="P16" s="12" t="s">
        <v>553</v>
      </c>
      <c r="Q16" s="33" t="s">
        <v>46</v>
      </c>
      <c r="W16" s="19" t="s">
        <v>39</v>
      </c>
      <c r="X16" s="4">
        <v>589997115</v>
      </c>
      <c r="Y16" s="4">
        <v>1</v>
      </c>
      <c r="Z16" s="4">
        <v>589997115</v>
      </c>
      <c r="AA16" s="4" t="s">
        <v>708</v>
      </c>
      <c r="AB16" s="20" t="s">
        <v>46</v>
      </c>
    </row>
    <row r="17" spans="2:28" x14ac:dyDescent="0.25">
      <c r="B17" s="21" t="s">
        <v>49</v>
      </c>
      <c r="C17" s="22">
        <v>40724018</v>
      </c>
      <c r="D17" s="22">
        <v>72</v>
      </c>
      <c r="E17" s="22">
        <v>565611</v>
      </c>
      <c r="F17" s="22"/>
      <c r="G17" s="23"/>
      <c r="L17" s="34" t="s">
        <v>49</v>
      </c>
      <c r="M17" s="35">
        <v>81738375</v>
      </c>
      <c r="N17" s="35">
        <v>72</v>
      </c>
      <c r="O17" s="35">
        <v>1135255</v>
      </c>
      <c r="P17" s="35"/>
      <c r="Q17" s="36"/>
      <c r="W17" s="21" t="s">
        <v>49</v>
      </c>
      <c r="X17" s="22">
        <v>33163794</v>
      </c>
      <c r="Y17" s="22">
        <v>72</v>
      </c>
      <c r="Z17" s="22">
        <v>460608</v>
      </c>
      <c r="AA17" s="22"/>
      <c r="AB17" s="23"/>
    </row>
    <row r="18" spans="2:28" x14ac:dyDescent="0.25">
      <c r="B18" s="19"/>
      <c r="C18" s="4"/>
      <c r="D18" s="4"/>
      <c r="E18" s="4"/>
      <c r="F18" s="4"/>
      <c r="G18" s="20"/>
      <c r="L18" s="28"/>
      <c r="M18" s="12"/>
      <c r="N18" s="12"/>
      <c r="O18" s="12"/>
      <c r="P18" s="12"/>
      <c r="Q18" s="12"/>
    </row>
    <row r="19" spans="2:28" x14ac:dyDescent="0.25">
      <c r="B19" s="19"/>
      <c r="C19" s="4"/>
      <c r="D19" s="4"/>
      <c r="E19" s="4"/>
      <c r="F19" s="4"/>
      <c r="G19" s="20"/>
    </row>
    <row r="20" spans="2:28" x14ac:dyDescent="0.25">
      <c r="B20" s="19"/>
      <c r="C20" s="4"/>
      <c r="D20" s="4"/>
      <c r="E20" s="4"/>
      <c r="F20" s="4"/>
      <c r="G20" s="20"/>
    </row>
    <row r="21" spans="2:28" x14ac:dyDescent="0.25">
      <c r="B21" s="25" t="s">
        <v>51</v>
      </c>
      <c r="C21" s="26" t="s">
        <v>52</v>
      </c>
      <c r="D21" s="26" t="s">
        <v>53</v>
      </c>
      <c r="E21" s="26" t="s">
        <v>54</v>
      </c>
      <c r="F21" s="26" t="s">
        <v>55</v>
      </c>
      <c r="G21" s="27" t="s">
        <v>56</v>
      </c>
      <c r="L21" s="25" t="s">
        <v>51</v>
      </c>
      <c r="M21" s="26" t="s">
        <v>52</v>
      </c>
      <c r="N21" s="26" t="s">
        <v>53</v>
      </c>
      <c r="O21" s="26" t="s">
        <v>54</v>
      </c>
      <c r="P21" s="26" t="s">
        <v>55</v>
      </c>
      <c r="Q21" s="27" t="s">
        <v>56</v>
      </c>
      <c r="R21" s="11"/>
      <c r="W21" s="25" t="s">
        <v>51</v>
      </c>
      <c r="X21" s="26" t="s">
        <v>52</v>
      </c>
      <c r="Y21" s="26" t="s">
        <v>53</v>
      </c>
      <c r="Z21" s="26" t="s">
        <v>54</v>
      </c>
      <c r="AA21" s="26" t="s">
        <v>55</v>
      </c>
      <c r="AB21" s="27" t="s">
        <v>56</v>
      </c>
    </row>
    <row r="22" spans="2:28" x14ac:dyDescent="0.25">
      <c r="B22" s="19"/>
      <c r="C22" s="4"/>
      <c r="D22" s="4"/>
      <c r="E22" s="4"/>
      <c r="F22" s="4"/>
      <c r="G22" s="20"/>
      <c r="L22" s="38"/>
      <c r="M22" s="39"/>
      <c r="N22" s="39"/>
      <c r="O22" s="39"/>
      <c r="P22" s="39"/>
      <c r="Q22" s="40"/>
      <c r="R22" s="11"/>
      <c r="W22" s="19"/>
      <c r="X22" s="4"/>
      <c r="Y22" s="4"/>
      <c r="Z22" s="4"/>
      <c r="AA22" s="4"/>
      <c r="AB22" s="20"/>
    </row>
    <row r="23" spans="2:28" x14ac:dyDescent="0.25">
      <c r="B23" s="19" t="s">
        <v>57</v>
      </c>
      <c r="C23" s="4">
        <v>800</v>
      </c>
      <c r="D23" s="4" t="s">
        <v>291</v>
      </c>
      <c r="E23" s="4" t="s">
        <v>59</v>
      </c>
      <c r="F23" s="4" t="s">
        <v>60</v>
      </c>
      <c r="G23" s="20">
        <v>0.96399999999999997</v>
      </c>
      <c r="L23" s="32" t="s">
        <v>57</v>
      </c>
      <c r="M23" s="12">
        <v>0</v>
      </c>
      <c r="N23" s="12" t="s">
        <v>555</v>
      </c>
      <c r="O23" s="12" t="s">
        <v>59</v>
      </c>
      <c r="P23" s="12" t="s">
        <v>60</v>
      </c>
      <c r="Q23" s="33" t="s">
        <v>61</v>
      </c>
      <c r="W23" s="19" t="s">
        <v>57</v>
      </c>
      <c r="X23" s="4">
        <v>0</v>
      </c>
      <c r="Y23" s="4" t="s">
        <v>710</v>
      </c>
      <c r="Z23" s="4" t="s">
        <v>59</v>
      </c>
      <c r="AA23" s="4" t="s">
        <v>60</v>
      </c>
      <c r="AB23" s="20" t="s">
        <v>61</v>
      </c>
    </row>
    <row r="24" spans="2:28" x14ac:dyDescent="0.25">
      <c r="B24" s="19" t="s">
        <v>62</v>
      </c>
      <c r="C24" s="4">
        <v>944.9</v>
      </c>
      <c r="D24" s="4" t="s">
        <v>292</v>
      </c>
      <c r="E24" s="4" t="s">
        <v>59</v>
      </c>
      <c r="F24" s="4" t="s">
        <v>60</v>
      </c>
      <c r="G24" s="20">
        <v>0.86560000000000004</v>
      </c>
      <c r="L24" s="32" t="s">
        <v>62</v>
      </c>
      <c r="M24" s="12">
        <v>1145</v>
      </c>
      <c r="N24" s="12" t="s">
        <v>556</v>
      </c>
      <c r="O24" s="12" t="s">
        <v>59</v>
      </c>
      <c r="P24" s="12" t="s">
        <v>60</v>
      </c>
      <c r="Q24" s="33">
        <v>0.96060000000000001</v>
      </c>
      <c r="W24" s="19" t="s">
        <v>62</v>
      </c>
      <c r="X24" s="4">
        <v>1145</v>
      </c>
      <c r="Y24" s="4" t="s">
        <v>711</v>
      </c>
      <c r="Z24" s="4" t="s">
        <v>59</v>
      </c>
      <c r="AA24" s="4" t="s">
        <v>60</v>
      </c>
      <c r="AB24" s="20">
        <v>0.42099999999999999</v>
      </c>
    </row>
    <row r="25" spans="2:28" x14ac:dyDescent="0.25">
      <c r="B25" s="19" t="s">
        <v>64</v>
      </c>
      <c r="C25" s="4">
        <v>1145</v>
      </c>
      <c r="D25" s="4" t="s">
        <v>293</v>
      </c>
      <c r="E25" s="4" t="s">
        <v>59</v>
      </c>
      <c r="F25" s="4" t="s">
        <v>60</v>
      </c>
      <c r="G25" s="20">
        <v>0.60489999999999999</v>
      </c>
      <c r="L25" s="32" t="s">
        <v>64</v>
      </c>
      <c r="M25" s="12">
        <v>1145</v>
      </c>
      <c r="N25" s="12" t="s">
        <v>556</v>
      </c>
      <c r="O25" s="12" t="s">
        <v>59</v>
      </c>
      <c r="P25" s="12" t="s">
        <v>60</v>
      </c>
      <c r="Q25" s="33">
        <v>0.96060000000000001</v>
      </c>
      <c r="W25" s="19" t="s">
        <v>64</v>
      </c>
      <c r="X25" s="4">
        <v>1145</v>
      </c>
      <c r="Y25" s="4" t="s">
        <v>711</v>
      </c>
      <c r="Z25" s="4" t="s">
        <v>59</v>
      </c>
      <c r="AA25" s="4" t="s">
        <v>60</v>
      </c>
      <c r="AB25" s="20">
        <v>0.42099999999999999</v>
      </c>
    </row>
    <row r="26" spans="2:28" x14ac:dyDescent="0.25">
      <c r="B26" s="19" t="s">
        <v>294</v>
      </c>
      <c r="C26" s="4">
        <v>1205</v>
      </c>
      <c r="D26" s="4" t="s">
        <v>295</v>
      </c>
      <c r="E26" s="4" t="s">
        <v>59</v>
      </c>
      <c r="F26" s="4" t="s">
        <v>60</v>
      </c>
      <c r="G26" s="20">
        <v>0.51370000000000005</v>
      </c>
      <c r="L26" s="32" t="s">
        <v>294</v>
      </c>
      <c r="M26" s="12">
        <v>1709</v>
      </c>
      <c r="N26" s="12" t="s">
        <v>557</v>
      </c>
      <c r="O26" s="12" t="s">
        <v>59</v>
      </c>
      <c r="P26" s="12" t="s">
        <v>60</v>
      </c>
      <c r="Q26" s="33">
        <v>0.51190000000000002</v>
      </c>
      <c r="W26" s="19" t="s">
        <v>294</v>
      </c>
      <c r="X26" s="4">
        <v>1709</v>
      </c>
      <c r="Y26" s="4" t="s">
        <v>712</v>
      </c>
      <c r="Z26" s="4" t="s">
        <v>37</v>
      </c>
      <c r="AA26" s="4" t="s">
        <v>151</v>
      </c>
      <c r="AB26" s="20">
        <v>1.7100000000000001E-2</v>
      </c>
    </row>
    <row r="27" spans="2:28" x14ac:dyDescent="0.25">
      <c r="B27" s="19" t="s">
        <v>296</v>
      </c>
      <c r="C27" s="4">
        <v>1709</v>
      </c>
      <c r="D27" s="4" t="s">
        <v>297</v>
      </c>
      <c r="E27" s="4" t="s">
        <v>59</v>
      </c>
      <c r="F27" s="4" t="s">
        <v>60</v>
      </c>
      <c r="G27" s="20">
        <v>5.3499999999999999E-2</v>
      </c>
      <c r="L27" s="32" t="s">
        <v>296</v>
      </c>
      <c r="M27" s="12">
        <v>1709</v>
      </c>
      <c r="N27" s="12" t="s">
        <v>557</v>
      </c>
      <c r="O27" s="12" t="s">
        <v>59</v>
      </c>
      <c r="P27" s="12" t="s">
        <v>60</v>
      </c>
      <c r="Q27" s="33">
        <v>0.51190000000000002</v>
      </c>
      <c r="W27" s="19" t="s">
        <v>296</v>
      </c>
      <c r="X27" s="4">
        <v>1709</v>
      </c>
      <c r="Y27" s="4" t="s">
        <v>712</v>
      </c>
      <c r="Z27" s="4" t="s">
        <v>37</v>
      </c>
      <c r="AA27" s="4" t="s">
        <v>151</v>
      </c>
      <c r="AB27" s="20">
        <v>1.7100000000000001E-2</v>
      </c>
    </row>
    <row r="28" spans="2:28" x14ac:dyDescent="0.25">
      <c r="B28" s="19" t="s">
        <v>65</v>
      </c>
      <c r="C28" s="4">
        <v>160.19999999999999</v>
      </c>
      <c r="D28" s="4" t="s">
        <v>298</v>
      </c>
      <c r="E28" s="4" t="s">
        <v>59</v>
      </c>
      <c r="F28" s="4" t="s">
        <v>60</v>
      </c>
      <c r="G28" s="20" t="s">
        <v>61</v>
      </c>
      <c r="L28" s="32" t="s">
        <v>176</v>
      </c>
      <c r="M28" s="12">
        <v>560.20000000000005</v>
      </c>
      <c r="N28" s="12" t="s">
        <v>558</v>
      </c>
      <c r="O28" s="12" t="s">
        <v>59</v>
      </c>
      <c r="P28" s="12" t="s">
        <v>60</v>
      </c>
      <c r="Q28" s="33" t="s">
        <v>61</v>
      </c>
      <c r="W28" s="19" t="s">
        <v>65</v>
      </c>
      <c r="X28" s="4">
        <v>560.20000000000005</v>
      </c>
      <c r="Y28" s="4" t="s">
        <v>713</v>
      </c>
      <c r="Z28" s="4" t="s">
        <v>59</v>
      </c>
      <c r="AA28" s="4" t="s">
        <v>60</v>
      </c>
      <c r="AB28" s="20">
        <v>0.99739999999999995</v>
      </c>
    </row>
    <row r="29" spans="2:28" x14ac:dyDescent="0.25">
      <c r="B29" s="19" t="s">
        <v>67</v>
      </c>
      <c r="C29" s="4">
        <v>5648</v>
      </c>
      <c r="D29" s="4" t="s">
        <v>299</v>
      </c>
      <c r="E29" s="4" t="s">
        <v>37</v>
      </c>
      <c r="F29" s="4" t="s">
        <v>36</v>
      </c>
      <c r="G29" s="20" t="s">
        <v>35</v>
      </c>
      <c r="L29" s="32" t="s">
        <v>178</v>
      </c>
      <c r="M29" s="12">
        <v>5168</v>
      </c>
      <c r="N29" s="12" t="s">
        <v>559</v>
      </c>
      <c r="O29" s="12" t="s">
        <v>37</v>
      </c>
      <c r="P29" s="12" t="s">
        <v>36</v>
      </c>
      <c r="Q29" s="33" t="s">
        <v>35</v>
      </c>
      <c r="W29" s="19" t="s">
        <v>67</v>
      </c>
      <c r="X29" s="4">
        <v>7579</v>
      </c>
      <c r="Y29" s="4" t="s">
        <v>714</v>
      </c>
      <c r="Z29" s="4" t="s">
        <v>37</v>
      </c>
      <c r="AA29" s="4" t="s">
        <v>36</v>
      </c>
      <c r="AB29" s="20" t="s">
        <v>35</v>
      </c>
    </row>
    <row r="30" spans="2:28" x14ac:dyDescent="0.25">
      <c r="B30" s="19" t="s">
        <v>300</v>
      </c>
      <c r="C30" s="4">
        <v>523</v>
      </c>
      <c r="D30" s="4" t="s">
        <v>301</v>
      </c>
      <c r="E30" s="4" t="s">
        <v>59</v>
      </c>
      <c r="F30" s="4" t="s">
        <v>60</v>
      </c>
      <c r="G30" s="20">
        <v>0.99970000000000003</v>
      </c>
      <c r="L30" s="32" t="s">
        <v>560</v>
      </c>
      <c r="M30" s="12">
        <v>523</v>
      </c>
      <c r="N30" s="12" t="s">
        <v>561</v>
      </c>
      <c r="O30" s="12" t="s">
        <v>59</v>
      </c>
      <c r="P30" s="12" t="s">
        <v>60</v>
      </c>
      <c r="Q30" s="33" t="s">
        <v>61</v>
      </c>
      <c r="W30" s="19" t="s">
        <v>715</v>
      </c>
      <c r="X30" s="4">
        <v>523</v>
      </c>
      <c r="Y30" s="4" t="s">
        <v>716</v>
      </c>
      <c r="Z30" s="4" t="s">
        <v>59</v>
      </c>
      <c r="AA30" s="4" t="s">
        <v>60</v>
      </c>
      <c r="AB30" s="20">
        <v>0.99880000000000002</v>
      </c>
    </row>
    <row r="31" spans="2:28" x14ac:dyDescent="0.25">
      <c r="B31" s="19" t="s">
        <v>302</v>
      </c>
      <c r="C31" s="4">
        <v>7799</v>
      </c>
      <c r="D31" s="4" t="s">
        <v>303</v>
      </c>
      <c r="E31" s="4" t="s">
        <v>37</v>
      </c>
      <c r="F31" s="4" t="s">
        <v>36</v>
      </c>
      <c r="G31" s="20" t="s">
        <v>35</v>
      </c>
      <c r="L31" s="32" t="s">
        <v>562</v>
      </c>
      <c r="M31" s="12">
        <v>9019</v>
      </c>
      <c r="N31" s="12" t="s">
        <v>563</v>
      </c>
      <c r="O31" s="12" t="s">
        <v>37</v>
      </c>
      <c r="P31" s="12" t="s">
        <v>36</v>
      </c>
      <c r="Q31" s="33" t="s">
        <v>35</v>
      </c>
      <c r="W31" s="19" t="s">
        <v>717</v>
      </c>
      <c r="X31" s="4">
        <v>11142</v>
      </c>
      <c r="Y31" s="4" t="s">
        <v>718</v>
      </c>
      <c r="Z31" s="4" t="s">
        <v>37</v>
      </c>
      <c r="AA31" s="4" t="s">
        <v>36</v>
      </c>
      <c r="AB31" s="20" t="s">
        <v>35</v>
      </c>
    </row>
    <row r="32" spans="2:28" x14ac:dyDescent="0.25">
      <c r="B32" s="19" t="s">
        <v>69</v>
      </c>
      <c r="C32" s="4">
        <v>888</v>
      </c>
      <c r="D32" s="4" t="s">
        <v>304</v>
      </c>
      <c r="E32" s="4" t="s">
        <v>59</v>
      </c>
      <c r="F32" s="4" t="s">
        <v>60</v>
      </c>
      <c r="G32" s="20">
        <v>0.91439999999999999</v>
      </c>
      <c r="L32" s="32" t="s">
        <v>69</v>
      </c>
      <c r="M32" s="12">
        <v>888</v>
      </c>
      <c r="N32" s="12" t="s">
        <v>564</v>
      </c>
      <c r="O32" s="12" t="s">
        <v>59</v>
      </c>
      <c r="P32" s="12" t="s">
        <v>60</v>
      </c>
      <c r="Q32" s="33">
        <v>0.997</v>
      </c>
      <c r="W32" s="19" t="s">
        <v>69</v>
      </c>
      <c r="X32" s="4">
        <v>888</v>
      </c>
      <c r="Y32" s="4" t="s">
        <v>719</v>
      </c>
      <c r="Z32" s="4" t="s">
        <v>59</v>
      </c>
      <c r="AA32" s="4" t="s">
        <v>60</v>
      </c>
      <c r="AB32" s="20">
        <v>0.82430000000000003</v>
      </c>
    </row>
    <row r="33" spans="2:28" x14ac:dyDescent="0.25">
      <c r="B33" s="19" t="s">
        <v>71</v>
      </c>
      <c r="C33" s="4">
        <v>6200</v>
      </c>
      <c r="D33" s="4" t="s">
        <v>305</v>
      </c>
      <c r="E33" s="4" t="s">
        <v>37</v>
      </c>
      <c r="F33" s="4" t="s">
        <v>36</v>
      </c>
      <c r="G33" s="20" t="s">
        <v>35</v>
      </c>
      <c r="L33" s="32" t="s">
        <v>71</v>
      </c>
      <c r="M33" s="12">
        <v>5000</v>
      </c>
      <c r="N33" s="12" t="s">
        <v>565</v>
      </c>
      <c r="O33" s="12" t="s">
        <v>37</v>
      </c>
      <c r="P33" s="12" t="s">
        <v>36</v>
      </c>
      <c r="Q33" s="33" t="s">
        <v>35</v>
      </c>
      <c r="W33" s="19" t="s">
        <v>71</v>
      </c>
      <c r="X33" s="4">
        <v>5428</v>
      </c>
      <c r="Y33" s="4" t="s">
        <v>720</v>
      </c>
      <c r="Z33" s="4" t="s">
        <v>37</v>
      </c>
      <c r="AA33" s="4" t="s">
        <v>36</v>
      </c>
      <c r="AB33" s="20" t="s">
        <v>35</v>
      </c>
    </row>
    <row r="34" spans="2:28" x14ac:dyDescent="0.25">
      <c r="B34" s="19" t="s">
        <v>73</v>
      </c>
      <c r="C34" s="4">
        <v>583</v>
      </c>
      <c r="D34" s="4" t="s">
        <v>306</v>
      </c>
      <c r="E34" s="4" t="s">
        <v>59</v>
      </c>
      <c r="F34" s="4" t="s">
        <v>60</v>
      </c>
      <c r="G34" s="20">
        <v>0.99870000000000003</v>
      </c>
      <c r="L34" s="32" t="s">
        <v>73</v>
      </c>
      <c r="M34" s="12">
        <v>583</v>
      </c>
      <c r="N34" s="12" t="s">
        <v>566</v>
      </c>
      <c r="O34" s="12" t="s">
        <v>59</v>
      </c>
      <c r="P34" s="12" t="s">
        <v>60</v>
      </c>
      <c r="Q34" s="33" t="s">
        <v>61</v>
      </c>
      <c r="W34" s="19" t="s">
        <v>73</v>
      </c>
      <c r="X34" s="4">
        <v>583</v>
      </c>
      <c r="Y34" s="4" t="s">
        <v>721</v>
      </c>
      <c r="Z34" s="4" t="s">
        <v>59</v>
      </c>
      <c r="AA34" s="4" t="s">
        <v>60</v>
      </c>
      <c r="AB34" s="20">
        <v>0.99580000000000002</v>
      </c>
    </row>
    <row r="35" spans="2:28" x14ac:dyDescent="0.25">
      <c r="B35" s="19" t="s">
        <v>76</v>
      </c>
      <c r="C35" s="4">
        <v>7618</v>
      </c>
      <c r="D35" s="4" t="s">
        <v>307</v>
      </c>
      <c r="E35" s="4" t="s">
        <v>37</v>
      </c>
      <c r="F35" s="4" t="s">
        <v>36</v>
      </c>
      <c r="G35" s="20" t="s">
        <v>35</v>
      </c>
      <c r="L35" s="32" t="s">
        <v>76</v>
      </c>
      <c r="M35" s="12">
        <v>6818</v>
      </c>
      <c r="N35" s="12" t="s">
        <v>567</v>
      </c>
      <c r="O35" s="12" t="s">
        <v>37</v>
      </c>
      <c r="P35" s="12" t="s">
        <v>36</v>
      </c>
      <c r="Q35" s="33" t="s">
        <v>35</v>
      </c>
      <c r="W35" s="19" t="s">
        <v>76</v>
      </c>
      <c r="X35" s="4">
        <v>6378</v>
      </c>
      <c r="Y35" s="4" t="s">
        <v>722</v>
      </c>
      <c r="Z35" s="4" t="s">
        <v>37</v>
      </c>
      <c r="AA35" s="4" t="s">
        <v>36</v>
      </c>
      <c r="AB35" s="20" t="s">
        <v>35</v>
      </c>
    </row>
    <row r="36" spans="2:28" x14ac:dyDescent="0.25">
      <c r="B36" s="19" t="s">
        <v>308</v>
      </c>
      <c r="C36" s="4">
        <v>700.9</v>
      </c>
      <c r="D36" s="4" t="s">
        <v>309</v>
      </c>
      <c r="E36" s="4" t="s">
        <v>59</v>
      </c>
      <c r="F36" s="4" t="s">
        <v>60</v>
      </c>
      <c r="G36" s="20">
        <v>0.99</v>
      </c>
      <c r="L36" s="32" t="s">
        <v>308</v>
      </c>
      <c r="M36" s="12">
        <v>760.9</v>
      </c>
      <c r="N36" s="12" t="s">
        <v>568</v>
      </c>
      <c r="O36" s="12" t="s">
        <v>59</v>
      </c>
      <c r="P36" s="12" t="s">
        <v>60</v>
      </c>
      <c r="Q36" s="33">
        <v>0.99950000000000006</v>
      </c>
      <c r="W36" s="19" t="s">
        <v>308</v>
      </c>
      <c r="X36" s="4">
        <v>760.9</v>
      </c>
      <c r="Y36" s="4" t="s">
        <v>723</v>
      </c>
      <c r="Z36" s="4" t="s">
        <v>59</v>
      </c>
      <c r="AA36" s="4" t="s">
        <v>60</v>
      </c>
      <c r="AB36" s="20">
        <v>0.94340000000000002</v>
      </c>
    </row>
    <row r="37" spans="2:28" x14ac:dyDescent="0.25">
      <c r="B37" s="19" t="s">
        <v>310</v>
      </c>
      <c r="C37" s="4">
        <v>6943</v>
      </c>
      <c r="D37" s="4" t="s">
        <v>311</v>
      </c>
      <c r="E37" s="4" t="s">
        <v>37</v>
      </c>
      <c r="F37" s="4" t="s">
        <v>36</v>
      </c>
      <c r="G37" s="20" t="s">
        <v>35</v>
      </c>
      <c r="L37" s="32" t="s">
        <v>310</v>
      </c>
      <c r="M37" s="12">
        <v>6343</v>
      </c>
      <c r="N37" s="12" t="s">
        <v>569</v>
      </c>
      <c r="O37" s="12" t="s">
        <v>37</v>
      </c>
      <c r="P37" s="12" t="s">
        <v>36</v>
      </c>
      <c r="Q37" s="33" t="s">
        <v>35</v>
      </c>
      <c r="W37" s="19" t="s">
        <v>310</v>
      </c>
      <c r="X37" s="4">
        <v>7963</v>
      </c>
      <c r="Y37" s="4" t="s">
        <v>724</v>
      </c>
      <c r="Z37" s="4" t="s">
        <v>37</v>
      </c>
      <c r="AA37" s="4" t="s">
        <v>36</v>
      </c>
      <c r="AB37" s="20" t="s">
        <v>35</v>
      </c>
    </row>
    <row r="38" spans="2:28" x14ac:dyDescent="0.25">
      <c r="B38" s="19" t="s">
        <v>312</v>
      </c>
      <c r="C38" s="4">
        <v>889.4</v>
      </c>
      <c r="D38" s="4" t="s">
        <v>313</v>
      </c>
      <c r="E38" s="4" t="s">
        <v>59</v>
      </c>
      <c r="F38" s="4" t="s">
        <v>60</v>
      </c>
      <c r="G38" s="20">
        <v>0.91339999999999999</v>
      </c>
      <c r="L38" s="32" t="s">
        <v>312</v>
      </c>
      <c r="M38" s="12">
        <v>689.4</v>
      </c>
      <c r="N38" s="12" t="s">
        <v>570</v>
      </c>
      <c r="O38" s="12" t="s">
        <v>59</v>
      </c>
      <c r="P38" s="12" t="s">
        <v>60</v>
      </c>
      <c r="Q38" s="33">
        <v>0.99990000000000001</v>
      </c>
      <c r="W38" s="19" t="s">
        <v>312</v>
      </c>
      <c r="X38" s="4">
        <v>689.4</v>
      </c>
      <c r="Y38" s="4" t="s">
        <v>725</v>
      </c>
      <c r="Z38" s="4" t="s">
        <v>59</v>
      </c>
      <c r="AA38" s="4" t="s">
        <v>60</v>
      </c>
      <c r="AB38" s="20">
        <v>0.97650000000000003</v>
      </c>
    </row>
    <row r="39" spans="2:28" x14ac:dyDescent="0.25">
      <c r="B39" s="19" t="s">
        <v>314</v>
      </c>
      <c r="C39" s="4">
        <v>10702</v>
      </c>
      <c r="D39" s="4" t="s">
        <v>315</v>
      </c>
      <c r="E39" s="4" t="s">
        <v>37</v>
      </c>
      <c r="F39" s="4" t="s">
        <v>36</v>
      </c>
      <c r="G39" s="20" t="s">
        <v>35</v>
      </c>
      <c r="L39" s="32" t="s">
        <v>314</v>
      </c>
      <c r="M39" s="12">
        <v>9702</v>
      </c>
      <c r="N39" s="12" t="s">
        <v>571</v>
      </c>
      <c r="O39" s="12" t="s">
        <v>37</v>
      </c>
      <c r="P39" s="12" t="s">
        <v>36</v>
      </c>
      <c r="Q39" s="33" t="s">
        <v>35</v>
      </c>
      <c r="W39" s="19" t="s">
        <v>314</v>
      </c>
      <c r="X39" s="4">
        <v>11602</v>
      </c>
      <c r="Y39" s="4" t="s">
        <v>726</v>
      </c>
      <c r="Z39" s="4" t="s">
        <v>37</v>
      </c>
      <c r="AA39" s="4" t="s">
        <v>36</v>
      </c>
      <c r="AB39" s="20" t="s">
        <v>35</v>
      </c>
    </row>
    <row r="40" spans="2:28" x14ac:dyDescent="0.25">
      <c r="B40" s="19" t="s">
        <v>78</v>
      </c>
      <c r="C40" s="4">
        <v>144.9</v>
      </c>
      <c r="D40" s="4" t="s">
        <v>316</v>
      </c>
      <c r="E40" s="4" t="s">
        <v>59</v>
      </c>
      <c r="F40" s="4" t="s">
        <v>60</v>
      </c>
      <c r="G40" s="20" t="s">
        <v>61</v>
      </c>
      <c r="L40" s="32" t="s">
        <v>78</v>
      </c>
      <c r="M40" s="12">
        <v>1145</v>
      </c>
      <c r="N40" s="12" t="s">
        <v>556</v>
      </c>
      <c r="O40" s="12" t="s">
        <v>59</v>
      </c>
      <c r="P40" s="12" t="s">
        <v>60</v>
      </c>
      <c r="Q40" s="33">
        <v>0.96060000000000001</v>
      </c>
      <c r="W40" s="19" t="s">
        <v>78</v>
      </c>
      <c r="X40" s="4">
        <v>1145</v>
      </c>
      <c r="Y40" s="4" t="s">
        <v>711</v>
      </c>
      <c r="Z40" s="4" t="s">
        <v>59</v>
      </c>
      <c r="AA40" s="4" t="s">
        <v>60</v>
      </c>
      <c r="AB40" s="20">
        <v>0.42099999999999999</v>
      </c>
    </row>
    <row r="41" spans="2:28" x14ac:dyDescent="0.25">
      <c r="B41" s="19" t="s">
        <v>79</v>
      </c>
      <c r="C41" s="4">
        <v>344.9</v>
      </c>
      <c r="D41" s="4" t="s">
        <v>317</v>
      </c>
      <c r="E41" s="4" t="s">
        <v>59</v>
      </c>
      <c r="F41" s="4" t="s">
        <v>60</v>
      </c>
      <c r="G41" s="20" t="s">
        <v>61</v>
      </c>
      <c r="L41" s="32" t="s">
        <v>79</v>
      </c>
      <c r="M41" s="12">
        <v>1145</v>
      </c>
      <c r="N41" s="12" t="s">
        <v>556</v>
      </c>
      <c r="O41" s="12" t="s">
        <v>59</v>
      </c>
      <c r="P41" s="12" t="s">
        <v>60</v>
      </c>
      <c r="Q41" s="33">
        <v>0.96060000000000001</v>
      </c>
      <c r="W41" s="19" t="s">
        <v>79</v>
      </c>
      <c r="X41" s="4">
        <v>1145</v>
      </c>
      <c r="Y41" s="4" t="s">
        <v>711</v>
      </c>
      <c r="Z41" s="4" t="s">
        <v>59</v>
      </c>
      <c r="AA41" s="4" t="s">
        <v>60</v>
      </c>
      <c r="AB41" s="20">
        <v>0.42099999999999999</v>
      </c>
    </row>
    <row r="42" spans="2:28" x14ac:dyDescent="0.25">
      <c r="B42" s="19" t="s">
        <v>318</v>
      </c>
      <c r="C42" s="4">
        <v>405.4</v>
      </c>
      <c r="D42" s="4" t="s">
        <v>319</v>
      </c>
      <c r="E42" s="4" t="s">
        <v>59</v>
      </c>
      <c r="F42" s="4" t="s">
        <v>60</v>
      </c>
      <c r="G42" s="20" t="s">
        <v>61</v>
      </c>
      <c r="L42" s="32" t="s">
        <v>318</v>
      </c>
      <c r="M42" s="12">
        <v>1709</v>
      </c>
      <c r="N42" s="12" t="s">
        <v>557</v>
      </c>
      <c r="O42" s="12" t="s">
        <v>59</v>
      </c>
      <c r="P42" s="12" t="s">
        <v>60</v>
      </c>
      <c r="Q42" s="33">
        <v>0.51190000000000002</v>
      </c>
      <c r="W42" s="19" t="s">
        <v>318</v>
      </c>
      <c r="X42" s="4">
        <v>1709</v>
      </c>
      <c r="Y42" s="4" t="s">
        <v>712</v>
      </c>
      <c r="Z42" s="4" t="s">
        <v>37</v>
      </c>
      <c r="AA42" s="4" t="s">
        <v>151</v>
      </c>
      <c r="AB42" s="20">
        <v>1.7100000000000001E-2</v>
      </c>
    </row>
    <row r="43" spans="2:28" x14ac:dyDescent="0.25">
      <c r="B43" s="19" t="s">
        <v>320</v>
      </c>
      <c r="C43" s="4">
        <v>909.4</v>
      </c>
      <c r="D43" s="4" t="s">
        <v>321</v>
      </c>
      <c r="E43" s="4" t="s">
        <v>59</v>
      </c>
      <c r="F43" s="4" t="s">
        <v>60</v>
      </c>
      <c r="G43" s="20">
        <v>0.89770000000000005</v>
      </c>
      <c r="L43" s="32" t="s">
        <v>320</v>
      </c>
      <c r="M43" s="12">
        <v>1709</v>
      </c>
      <c r="N43" s="12" t="s">
        <v>557</v>
      </c>
      <c r="O43" s="12" t="s">
        <v>59</v>
      </c>
      <c r="P43" s="12" t="s">
        <v>60</v>
      </c>
      <c r="Q43" s="33">
        <v>0.51190000000000002</v>
      </c>
      <c r="W43" s="19" t="s">
        <v>320</v>
      </c>
      <c r="X43" s="4">
        <v>1709</v>
      </c>
      <c r="Y43" s="4" t="s">
        <v>712</v>
      </c>
      <c r="Z43" s="4" t="s">
        <v>37</v>
      </c>
      <c r="AA43" s="4" t="s">
        <v>151</v>
      </c>
      <c r="AB43" s="20">
        <v>1.7100000000000001E-2</v>
      </c>
    </row>
    <row r="44" spans="2:28" x14ac:dyDescent="0.25">
      <c r="B44" s="19" t="s">
        <v>80</v>
      </c>
      <c r="C44" s="4">
        <v>-639.79999999999995</v>
      </c>
      <c r="D44" s="4" t="s">
        <v>322</v>
      </c>
      <c r="E44" s="4" t="s">
        <v>59</v>
      </c>
      <c r="F44" s="4" t="s">
        <v>60</v>
      </c>
      <c r="G44" s="20">
        <v>0.99629999999999996</v>
      </c>
      <c r="L44" s="32" t="s">
        <v>184</v>
      </c>
      <c r="M44" s="12">
        <v>560.20000000000005</v>
      </c>
      <c r="N44" s="12" t="s">
        <v>558</v>
      </c>
      <c r="O44" s="12" t="s">
        <v>59</v>
      </c>
      <c r="P44" s="12" t="s">
        <v>60</v>
      </c>
      <c r="Q44" s="33" t="s">
        <v>61</v>
      </c>
      <c r="W44" s="19" t="s">
        <v>80</v>
      </c>
      <c r="X44" s="4">
        <v>560.20000000000005</v>
      </c>
      <c r="Y44" s="4" t="s">
        <v>713</v>
      </c>
      <c r="Z44" s="4" t="s">
        <v>59</v>
      </c>
      <c r="AA44" s="4" t="s">
        <v>60</v>
      </c>
      <c r="AB44" s="20">
        <v>0.99739999999999995</v>
      </c>
    </row>
    <row r="45" spans="2:28" x14ac:dyDescent="0.25">
      <c r="B45" s="19" t="s">
        <v>81</v>
      </c>
      <c r="C45" s="4">
        <v>4848</v>
      </c>
      <c r="D45" s="4" t="s">
        <v>323</v>
      </c>
      <c r="E45" s="4" t="s">
        <v>37</v>
      </c>
      <c r="F45" s="4" t="s">
        <v>36</v>
      </c>
      <c r="G45" s="20" t="s">
        <v>35</v>
      </c>
      <c r="L45" s="32" t="s">
        <v>185</v>
      </c>
      <c r="M45" s="12">
        <v>5168</v>
      </c>
      <c r="N45" s="12" t="s">
        <v>559</v>
      </c>
      <c r="O45" s="12" t="s">
        <v>37</v>
      </c>
      <c r="P45" s="12" t="s">
        <v>36</v>
      </c>
      <c r="Q45" s="33" t="s">
        <v>35</v>
      </c>
      <c r="W45" s="19" t="s">
        <v>81</v>
      </c>
      <c r="X45" s="4">
        <v>7579</v>
      </c>
      <c r="Y45" s="4" t="s">
        <v>714</v>
      </c>
      <c r="Z45" s="4" t="s">
        <v>37</v>
      </c>
      <c r="AA45" s="4" t="s">
        <v>36</v>
      </c>
      <c r="AB45" s="20" t="s">
        <v>35</v>
      </c>
    </row>
    <row r="46" spans="2:28" x14ac:dyDescent="0.25">
      <c r="B46" s="19" t="s">
        <v>324</v>
      </c>
      <c r="C46" s="4">
        <v>-277</v>
      </c>
      <c r="D46" s="4" t="s">
        <v>325</v>
      </c>
      <c r="E46" s="4" t="s">
        <v>59</v>
      </c>
      <c r="F46" s="4" t="s">
        <v>60</v>
      </c>
      <c r="G46" s="20" t="s">
        <v>61</v>
      </c>
      <c r="L46" s="32" t="s">
        <v>572</v>
      </c>
      <c r="M46" s="12">
        <v>523</v>
      </c>
      <c r="N46" s="12" t="s">
        <v>561</v>
      </c>
      <c r="O46" s="12" t="s">
        <v>59</v>
      </c>
      <c r="P46" s="12" t="s">
        <v>60</v>
      </c>
      <c r="Q46" s="33" t="s">
        <v>61</v>
      </c>
      <c r="W46" s="19" t="s">
        <v>727</v>
      </c>
      <c r="X46" s="4">
        <v>523</v>
      </c>
      <c r="Y46" s="4" t="s">
        <v>716</v>
      </c>
      <c r="Z46" s="4" t="s">
        <v>59</v>
      </c>
      <c r="AA46" s="4" t="s">
        <v>60</v>
      </c>
      <c r="AB46" s="20">
        <v>0.99880000000000002</v>
      </c>
    </row>
    <row r="47" spans="2:28" x14ac:dyDescent="0.25">
      <c r="B47" s="19" t="s">
        <v>326</v>
      </c>
      <c r="C47" s="4">
        <v>6999</v>
      </c>
      <c r="D47" s="4" t="s">
        <v>327</v>
      </c>
      <c r="E47" s="4" t="s">
        <v>37</v>
      </c>
      <c r="F47" s="4" t="s">
        <v>36</v>
      </c>
      <c r="G47" s="20" t="s">
        <v>35</v>
      </c>
      <c r="L47" s="32" t="s">
        <v>573</v>
      </c>
      <c r="M47" s="12">
        <v>9019</v>
      </c>
      <c r="N47" s="12" t="s">
        <v>563</v>
      </c>
      <c r="O47" s="12" t="s">
        <v>37</v>
      </c>
      <c r="P47" s="12" t="s">
        <v>36</v>
      </c>
      <c r="Q47" s="33" t="s">
        <v>35</v>
      </c>
      <c r="W47" s="19" t="s">
        <v>728</v>
      </c>
      <c r="X47" s="4">
        <v>11142</v>
      </c>
      <c r="Y47" s="4" t="s">
        <v>718</v>
      </c>
      <c r="Z47" s="4" t="s">
        <v>37</v>
      </c>
      <c r="AA47" s="4" t="s">
        <v>36</v>
      </c>
      <c r="AB47" s="20" t="s">
        <v>35</v>
      </c>
    </row>
    <row r="48" spans="2:28" x14ac:dyDescent="0.25">
      <c r="B48" s="19" t="s">
        <v>82</v>
      </c>
      <c r="C48" s="4">
        <v>88</v>
      </c>
      <c r="D48" s="4" t="s">
        <v>328</v>
      </c>
      <c r="E48" s="4" t="s">
        <v>59</v>
      </c>
      <c r="F48" s="4" t="s">
        <v>60</v>
      </c>
      <c r="G48" s="20" t="s">
        <v>61</v>
      </c>
      <c r="L48" s="32" t="s">
        <v>82</v>
      </c>
      <c r="M48" s="12">
        <v>888</v>
      </c>
      <c r="N48" s="12" t="s">
        <v>564</v>
      </c>
      <c r="O48" s="12" t="s">
        <v>59</v>
      </c>
      <c r="P48" s="12" t="s">
        <v>60</v>
      </c>
      <c r="Q48" s="33">
        <v>0.997</v>
      </c>
      <c r="W48" s="19" t="s">
        <v>82</v>
      </c>
      <c r="X48" s="4">
        <v>888</v>
      </c>
      <c r="Y48" s="4" t="s">
        <v>719</v>
      </c>
      <c r="Z48" s="4" t="s">
        <v>59</v>
      </c>
      <c r="AA48" s="4" t="s">
        <v>60</v>
      </c>
      <c r="AB48" s="20">
        <v>0.82430000000000003</v>
      </c>
    </row>
    <row r="49" spans="2:28" x14ac:dyDescent="0.25">
      <c r="B49" s="19" t="s">
        <v>83</v>
      </c>
      <c r="C49" s="4">
        <v>5400</v>
      </c>
      <c r="D49" s="4" t="s">
        <v>329</v>
      </c>
      <c r="E49" s="4" t="s">
        <v>37</v>
      </c>
      <c r="F49" s="4" t="s">
        <v>36</v>
      </c>
      <c r="G49" s="20" t="s">
        <v>35</v>
      </c>
      <c r="L49" s="32" t="s">
        <v>83</v>
      </c>
      <c r="M49" s="12">
        <v>5000</v>
      </c>
      <c r="N49" s="12" t="s">
        <v>565</v>
      </c>
      <c r="O49" s="12" t="s">
        <v>37</v>
      </c>
      <c r="P49" s="12" t="s">
        <v>36</v>
      </c>
      <c r="Q49" s="33" t="s">
        <v>35</v>
      </c>
      <c r="W49" s="19" t="s">
        <v>83</v>
      </c>
      <c r="X49" s="4">
        <v>5428</v>
      </c>
      <c r="Y49" s="4" t="s">
        <v>720</v>
      </c>
      <c r="Z49" s="4" t="s">
        <v>37</v>
      </c>
      <c r="AA49" s="4" t="s">
        <v>36</v>
      </c>
      <c r="AB49" s="20" t="s">
        <v>35</v>
      </c>
    </row>
    <row r="50" spans="2:28" x14ac:dyDescent="0.25">
      <c r="B50" s="19" t="s">
        <v>84</v>
      </c>
      <c r="C50" s="4">
        <v>-217</v>
      </c>
      <c r="D50" s="4" t="s">
        <v>330</v>
      </c>
      <c r="E50" s="4" t="s">
        <v>59</v>
      </c>
      <c r="F50" s="4" t="s">
        <v>60</v>
      </c>
      <c r="G50" s="20" t="s">
        <v>61</v>
      </c>
      <c r="L50" s="32" t="s">
        <v>84</v>
      </c>
      <c r="M50" s="12">
        <v>583</v>
      </c>
      <c r="N50" s="12" t="s">
        <v>566</v>
      </c>
      <c r="O50" s="12" t="s">
        <v>59</v>
      </c>
      <c r="P50" s="12" t="s">
        <v>60</v>
      </c>
      <c r="Q50" s="33" t="s">
        <v>61</v>
      </c>
      <c r="W50" s="19" t="s">
        <v>84</v>
      </c>
      <c r="X50" s="4">
        <v>583</v>
      </c>
      <c r="Y50" s="4" t="s">
        <v>721</v>
      </c>
      <c r="Z50" s="4" t="s">
        <v>59</v>
      </c>
      <c r="AA50" s="4" t="s">
        <v>60</v>
      </c>
      <c r="AB50" s="20">
        <v>0.99580000000000002</v>
      </c>
    </row>
    <row r="51" spans="2:28" x14ac:dyDescent="0.25">
      <c r="B51" s="19" t="s">
        <v>85</v>
      </c>
      <c r="C51" s="4">
        <v>6818</v>
      </c>
      <c r="D51" s="4" t="s">
        <v>331</v>
      </c>
      <c r="E51" s="4" t="s">
        <v>37</v>
      </c>
      <c r="F51" s="4" t="s">
        <v>36</v>
      </c>
      <c r="G51" s="20" t="s">
        <v>35</v>
      </c>
      <c r="L51" s="32" t="s">
        <v>85</v>
      </c>
      <c r="M51" s="12">
        <v>6818</v>
      </c>
      <c r="N51" s="12" t="s">
        <v>567</v>
      </c>
      <c r="O51" s="12" t="s">
        <v>37</v>
      </c>
      <c r="P51" s="12" t="s">
        <v>36</v>
      </c>
      <c r="Q51" s="33" t="s">
        <v>35</v>
      </c>
      <c r="W51" s="19" t="s">
        <v>85</v>
      </c>
      <c r="X51" s="4">
        <v>6378</v>
      </c>
      <c r="Y51" s="4" t="s">
        <v>722</v>
      </c>
      <c r="Z51" s="4" t="s">
        <v>37</v>
      </c>
      <c r="AA51" s="4" t="s">
        <v>36</v>
      </c>
      <c r="AB51" s="20" t="s">
        <v>35</v>
      </c>
    </row>
    <row r="52" spans="2:28" x14ac:dyDescent="0.25">
      <c r="B52" s="19" t="s">
        <v>332</v>
      </c>
      <c r="C52" s="4">
        <v>-99.07</v>
      </c>
      <c r="D52" s="4" t="s">
        <v>333</v>
      </c>
      <c r="E52" s="4" t="s">
        <v>59</v>
      </c>
      <c r="F52" s="4" t="s">
        <v>60</v>
      </c>
      <c r="G52" s="20" t="s">
        <v>61</v>
      </c>
      <c r="L52" s="32" t="s">
        <v>332</v>
      </c>
      <c r="M52" s="12">
        <v>760.9</v>
      </c>
      <c r="N52" s="12" t="s">
        <v>568</v>
      </c>
      <c r="O52" s="12" t="s">
        <v>59</v>
      </c>
      <c r="P52" s="12" t="s">
        <v>60</v>
      </c>
      <c r="Q52" s="33">
        <v>0.99950000000000006</v>
      </c>
      <c r="W52" s="19" t="s">
        <v>332</v>
      </c>
      <c r="X52" s="4">
        <v>760.9</v>
      </c>
      <c r="Y52" s="4" t="s">
        <v>723</v>
      </c>
      <c r="Z52" s="4" t="s">
        <v>59</v>
      </c>
      <c r="AA52" s="4" t="s">
        <v>60</v>
      </c>
      <c r="AB52" s="20">
        <v>0.94340000000000002</v>
      </c>
    </row>
    <row r="53" spans="2:28" x14ac:dyDescent="0.25">
      <c r="B53" s="19" t="s">
        <v>334</v>
      </c>
      <c r="C53" s="4">
        <v>6143</v>
      </c>
      <c r="D53" s="4" t="s">
        <v>335</v>
      </c>
      <c r="E53" s="4" t="s">
        <v>37</v>
      </c>
      <c r="F53" s="4" t="s">
        <v>36</v>
      </c>
      <c r="G53" s="20" t="s">
        <v>35</v>
      </c>
      <c r="L53" s="32" t="s">
        <v>334</v>
      </c>
      <c r="M53" s="12">
        <v>6343</v>
      </c>
      <c r="N53" s="12" t="s">
        <v>569</v>
      </c>
      <c r="O53" s="12" t="s">
        <v>37</v>
      </c>
      <c r="P53" s="12" t="s">
        <v>36</v>
      </c>
      <c r="Q53" s="33" t="s">
        <v>35</v>
      </c>
      <c r="W53" s="19" t="s">
        <v>334</v>
      </c>
      <c r="X53" s="4">
        <v>7963</v>
      </c>
      <c r="Y53" s="4" t="s">
        <v>724</v>
      </c>
      <c r="Z53" s="4" t="s">
        <v>37</v>
      </c>
      <c r="AA53" s="4" t="s">
        <v>36</v>
      </c>
      <c r="AB53" s="20" t="s">
        <v>35</v>
      </c>
    </row>
    <row r="54" spans="2:28" x14ac:dyDescent="0.25">
      <c r="B54" s="19" t="s">
        <v>336</v>
      </c>
      <c r="C54" s="4">
        <v>89.36</v>
      </c>
      <c r="D54" s="4" t="s">
        <v>337</v>
      </c>
      <c r="E54" s="4" t="s">
        <v>59</v>
      </c>
      <c r="F54" s="4" t="s">
        <v>60</v>
      </c>
      <c r="G54" s="20" t="s">
        <v>61</v>
      </c>
      <c r="L54" s="32" t="s">
        <v>336</v>
      </c>
      <c r="M54" s="12">
        <v>689.4</v>
      </c>
      <c r="N54" s="12" t="s">
        <v>570</v>
      </c>
      <c r="O54" s="12" t="s">
        <v>59</v>
      </c>
      <c r="P54" s="12" t="s">
        <v>60</v>
      </c>
      <c r="Q54" s="33">
        <v>0.99990000000000001</v>
      </c>
      <c r="W54" s="19" t="s">
        <v>336</v>
      </c>
      <c r="X54" s="4">
        <v>689.4</v>
      </c>
      <c r="Y54" s="4" t="s">
        <v>725</v>
      </c>
      <c r="Z54" s="4" t="s">
        <v>59</v>
      </c>
      <c r="AA54" s="4" t="s">
        <v>60</v>
      </c>
      <c r="AB54" s="20">
        <v>0.97650000000000003</v>
      </c>
    </row>
    <row r="55" spans="2:28" x14ac:dyDescent="0.25">
      <c r="B55" s="19" t="s">
        <v>338</v>
      </c>
      <c r="C55" s="4">
        <v>9902</v>
      </c>
      <c r="D55" s="4" t="s">
        <v>339</v>
      </c>
      <c r="E55" s="4" t="s">
        <v>37</v>
      </c>
      <c r="F55" s="4" t="s">
        <v>36</v>
      </c>
      <c r="G55" s="20" t="s">
        <v>35</v>
      </c>
      <c r="L55" s="32" t="s">
        <v>338</v>
      </c>
      <c r="M55" s="12">
        <v>9702</v>
      </c>
      <c r="N55" s="12" t="s">
        <v>571</v>
      </c>
      <c r="O55" s="12" t="s">
        <v>37</v>
      </c>
      <c r="P55" s="12" t="s">
        <v>36</v>
      </c>
      <c r="Q55" s="33" t="s">
        <v>35</v>
      </c>
      <c r="W55" s="19" t="s">
        <v>338</v>
      </c>
      <c r="X55" s="4">
        <v>11602</v>
      </c>
      <c r="Y55" s="4" t="s">
        <v>726</v>
      </c>
      <c r="Z55" s="4" t="s">
        <v>37</v>
      </c>
      <c r="AA55" s="4" t="s">
        <v>36</v>
      </c>
      <c r="AB55" s="20" t="s">
        <v>35</v>
      </c>
    </row>
    <row r="56" spans="2:28" x14ac:dyDescent="0.25">
      <c r="B56" s="19" t="s">
        <v>86</v>
      </c>
      <c r="C56" s="4">
        <v>200</v>
      </c>
      <c r="D56" s="4" t="s">
        <v>340</v>
      </c>
      <c r="E56" s="4" t="s">
        <v>59</v>
      </c>
      <c r="F56" s="4" t="s">
        <v>60</v>
      </c>
      <c r="G56" s="20" t="s">
        <v>61</v>
      </c>
      <c r="L56" s="32" t="s">
        <v>86</v>
      </c>
      <c r="M56" s="12">
        <v>0</v>
      </c>
      <c r="N56" s="12" t="s">
        <v>555</v>
      </c>
      <c r="O56" s="12" t="s">
        <v>59</v>
      </c>
      <c r="P56" s="12" t="s">
        <v>60</v>
      </c>
      <c r="Q56" s="33" t="s">
        <v>61</v>
      </c>
      <c r="W56" s="19" t="s">
        <v>86</v>
      </c>
      <c r="X56" s="4">
        <v>0</v>
      </c>
      <c r="Y56" s="4" t="s">
        <v>710</v>
      </c>
      <c r="Z56" s="4" t="s">
        <v>59</v>
      </c>
      <c r="AA56" s="4" t="s">
        <v>60</v>
      </c>
      <c r="AB56" s="20" t="s">
        <v>61</v>
      </c>
    </row>
    <row r="57" spans="2:28" x14ac:dyDescent="0.25">
      <c r="B57" s="19" t="s">
        <v>341</v>
      </c>
      <c r="C57" s="4">
        <v>260.39999999999998</v>
      </c>
      <c r="D57" s="4" t="s">
        <v>342</v>
      </c>
      <c r="E57" s="4" t="s">
        <v>59</v>
      </c>
      <c r="F57" s="4" t="s">
        <v>60</v>
      </c>
      <c r="G57" s="20" t="s">
        <v>61</v>
      </c>
      <c r="L57" s="32" t="s">
        <v>341</v>
      </c>
      <c r="M57" s="12">
        <v>564.4</v>
      </c>
      <c r="N57" s="12" t="s">
        <v>574</v>
      </c>
      <c r="O57" s="12" t="s">
        <v>59</v>
      </c>
      <c r="P57" s="12" t="s">
        <v>60</v>
      </c>
      <c r="Q57" s="33" t="s">
        <v>61</v>
      </c>
      <c r="W57" s="19" t="s">
        <v>341</v>
      </c>
      <c r="X57" s="4">
        <v>564.4</v>
      </c>
      <c r="Y57" s="4" t="s">
        <v>729</v>
      </c>
      <c r="Z57" s="4" t="s">
        <v>59</v>
      </c>
      <c r="AA57" s="4" t="s">
        <v>60</v>
      </c>
      <c r="AB57" s="20">
        <v>0.99709999999999999</v>
      </c>
    </row>
    <row r="58" spans="2:28" x14ac:dyDescent="0.25">
      <c r="B58" s="19" t="s">
        <v>343</v>
      </c>
      <c r="C58" s="4">
        <v>764.4</v>
      </c>
      <c r="D58" s="4" t="s">
        <v>344</v>
      </c>
      <c r="E58" s="4" t="s">
        <v>59</v>
      </c>
      <c r="F58" s="4" t="s">
        <v>60</v>
      </c>
      <c r="G58" s="20">
        <v>0.97629999999999995</v>
      </c>
      <c r="L58" s="32" t="s">
        <v>343</v>
      </c>
      <c r="M58" s="12">
        <v>564.4</v>
      </c>
      <c r="N58" s="12" t="s">
        <v>574</v>
      </c>
      <c r="O58" s="12" t="s">
        <v>59</v>
      </c>
      <c r="P58" s="12" t="s">
        <v>60</v>
      </c>
      <c r="Q58" s="33" t="s">
        <v>61</v>
      </c>
      <c r="W58" s="19" t="s">
        <v>343</v>
      </c>
      <c r="X58" s="4">
        <v>564.4</v>
      </c>
      <c r="Y58" s="4" t="s">
        <v>729</v>
      </c>
      <c r="Z58" s="4" t="s">
        <v>59</v>
      </c>
      <c r="AA58" s="4" t="s">
        <v>60</v>
      </c>
      <c r="AB58" s="20">
        <v>0.99709999999999999</v>
      </c>
    </row>
    <row r="59" spans="2:28" x14ac:dyDescent="0.25">
      <c r="B59" s="19" t="s">
        <v>87</v>
      </c>
      <c r="C59" s="4">
        <v>-784.7</v>
      </c>
      <c r="D59" s="4" t="s">
        <v>345</v>
      </c>
      <c r="E59" s="4" t="s">
        <v>59</v>
      </c>
      <c r="F59" s="4" t="s">
        <v>60</v>
      </c>
      <c r="G59" s="20">
        <v>0.9698</v>
      </c>
      <c r="L59" s="32" t="s">
        <v>186</v>
      </c>
      <c r="M59" s="12">
        <v>-584.70000000000005</v>
      </c>
      <c r="N59" s="12" t="s">
        <v>575</v>
      </c>
      <c r="O59" s="12" t="s">
        <v>59</v>
      </c>
      <c r="P59" s="12" t="s">
        <v>60</v>
      </c>
      <c r="Q59" s="33" t="s">
        <v>61</v>
      </c>
      <c r="W59" s="19" t="s">
        <v>87</v>
      </c>
      <c r="X59" s="4">
        <v>-584.70000000000005</v>
      </c>
      <c r="Y59" s="4" t="s">
        <v>730</v>
      </c>
      <c r="Z59" s="4" t="s">
        <v>59</v>
      </c>
      <c r="AA59" s="4" t="s">
        <v>60</v>
      </c>
      <c r="AB59" s="20">
        <v>0.99570000000000003</v>
      </c>
    </row>
    <row r="60" spans="2:28" x14ac:dyDescent="0.25">
      <c r="B60" s="19" t="s">
        <v>89</v>
      </c>
      <c r="C60" s="4">
        <v>4704</v>
      </c>
      <c r="D60" s="4" t="s">
        <v>346</v>
      </c>
      <c r="E60" s="4" t="s">
        <v>37</v>
      </c>
      <c r="F60" s="4" t="s">
        <v>36</v>
      </c>
      <c r="G60" s="20" t="s">
        <v>35</v>
      </c>
      <c r="L60" s="32" t="s">
        <v>188</v>
      </c>
      <c r="M60" s="12">
        <v>4024</v>
      </c>
      <c r="N60" s="12" t="s">
        <v>576</v>
      </c>
      <c r="O60" s="12" t="s">
        <v>37</v>
      </c>
      <c r="P60" s="12" t="s">
        <v>36</v>
      </c>
      <c r="Q60" s="33" t="s">
        <v>35</v>
      </c>
      <c r="W60" s="19" t="s">
        <v>89</v>
      </c>
      <c r="X60" s="4">
        <v>6434</v>
      </c>
      <c r="Y60" s="4" t="s">
        <v>731</v>
      </c>
      <c r="Z60" s="4" t="s">
        <v>37</v>
      </c>
      <c r="AA60" s="4" t="s">
        <v>36</v>
      </c>
      <c r="AB60" s="20" t="s">
        <v>35</v>
      </c>
    </row>
    <row r="61" spans="2:28" x14ac:dyDescent="0.25">
      <c r="B61" s="19" t="s">
        <v>347</v>
      </c>
      <c r="C61" s="4">
        <v>-421.9</v>
      </c>
      <c r="D61" s="4" t="s">
        <v>348</v>
      </c>
      <c r="E61" s="4" t="s">
        <v>59</v>
      </c>
      <c r="F61" s="4" t="s">
        <v>60</v>
      </c>
      <c r="G61" s="20" t="s">
        <v>61</v>
      </c>
      <c r="L61" s="32" t="s">
        <v>577</v>
      </c>
      <c r="M61" s="12">
        <v>-621.9</v>
      </c>
      <c r="N61" s="12" t="s">
        <v>578</v>
      </c>
      <c r="O61" s="12" t="s">
        <v>59</v>
      </c>
      <c r="P61" s="12" t="s">
        <v>60</v>
      </c>
      <c r="Q61" s="33" t="s">
        <v>61</v>
      </c>
      <c r="W61" s="19" t="s">
        <v>732</v>
      </c>
      <c r="X61" s="4">
        <v>-621.9</v>
      </c>
      <c r="Y61" s="4" t="s">
        <v>733</v>
      </c>
      <c r="Z61" s="4" t="s">
        <v>59</v>
      </c>
      <c r="AA61" s="4" t="s">
        <v>60</v>
      </c>
      <c r="AB61" s="20">
        <v>0.99160000000000004</v>
      </c>
    </row>
    <row r="62" spans="2:28" x14ac:dyDescent="0.25">
      <c r="B62" s="19" t="s">
        <v>349</v>
      </c>
      <c r="C62" s="4">
        <v>6854</v>
      </c>
      <c r="D62" s="4" t="s">
        <v>350</v>
      </c>
      <c r="E62" s="4" t="s">
        <v>37</v>
      </c>
      <c r="F62" s="4" t="s">
        <v>36</v>
      </c>
      <c r="G62" s="20" t="s">
        <v>35</v>
      </c>
      <c r="L62" s="32" t="s">
        <v>579</v>
      </c>
      <c r="M62" s="12">
        <v>7874</v>
      </c>
      <c r="N62" s="12" t="s">
        <v>580</v>
      </c>
      <c r="O62" s="12" t="s">
        <v>37</v>
      </c>
      <c r="P62" s="12" t="s">
        <v>36</v>
      </c>
      <c r="Q62" s="33" t="s">
        <v>35</v>
      </c>
      <c r="W62" s="19" t="s">
        <v>734</v>
      </c>
      <c r="X62" s="4">
        <v>9997</v>
      </c>
      <c r="Y62" s="4" t="s">
        <v>735</v>
      </c>
      <c r="Z62" s="4" t="s">
        <v>37</v>
      </c>
      <c r="AA62" s="4" t="s">
        <v>36</v>
      </c>
      <c r="AB62" s="20" t="s">
        <v>35</v>
      </c>
    </row>
    <row r="63" spans="2:28" x14ac:dyDescent="0.25">
      <c r="B63" s="19" t="s">
        <v>91</v>
      </c>
      <c r="C63" s="4">
        <v>-56.93</v>
      </c>
      <c r="D63" s="4" t="s">
        <v>351</v>
      </c>
      <c r="E63" s="4" t="s">
        <v>59</v>
      </c>
      <c r="F63" s="4" t="s">
        <v>60</v>
      </c>
      <c r="G63" s="20" t="s">
        <v>61</v>
      </c>
      <c r="L63" s="32" t="s">
        <v>91</v>
      </c>
      <c r="M63" s="12">
        <v>-256.89999999999998</v>
      </c>
      <c r="N63" s="12" t="s">
        <v>581</v>
      </c>
      <c r="O63" s="12" t="s">
        <v>59</v>
      </c>
      <c r="P63" s="12" t="s">
        <v>60</v>
      </c>
      <c r="Q63" s="33" t="s">
        <v>61</v>
      </c>
      <c r="W63" s="19" t="s">
        <v>91</v>
      </c>
      <c r="X63" s="4">
        <v>-256.89999999999998</v>
      </c>
      <c r="Y63" s="4" t="s">
        <v>736</v>
      </c>
      <c r="Z63" s="4" t="s">
        <v>59</v>
      </c>
      <c r="AA63" s="4" t="s">
        <v>60</v>
      </c>
      <c r="AB63" s="20" t="s">
        <v>61</v>
      </c>
    </row>
    <row r="64" spans="2:28" x14ac:dyDescent="0.25">
      <c r="B64" s="19" t="s">
        <v>93</v>
      </c>
      <c r="C64" s="4">
        <v>5255</v>
      </c>
      <c r="D64" s="4" t="s">
        <v>352</v>
      </c>
      <c r="E64" s="4" t="s">
        <v>37</v>
      </c>
      <c r="F64" s="4" t="s">
        <v>36</v>
      </c>
      <c r="G64" s="20" t="s">
        <v>35</v>
      </c>
      <c r="L64" s="32" t="s">
        <v>93</v>
      </c>
      <c r="M64" s="12">
        <v>3855</v>
      </c>
      <c r="N64" s="12" t="s">
        <v>582</v>
      </c>
      <c r="O64" s="12" t="s">
        <v>37</v>
      </c>
      <c r="P64" s="12" t="s">
        <v>36</v>
      </c>
      <c r="Q64" s="33" t="s">
        <v>35</v>
      </c>
      <c r="W64" s="19" t="s">
        <v>93</v>
      </c>
      <c r="X64" s="4">
        <v>4283</v>
      </c>
      <c r="Y64" s="4" t="s">
        <v>737</v>
      </c>
      <c r="Z64" s="4" t="s">
        <v>37</v>
      </c>
      <c r="AA64" s="4" t="s">
        <v>36</v>
      </c>
      <c r="AB64" s="20" t="s">
        <v>35</v>
      </c>
    </row>
    <row r="65" spans="2:28" x14ac:dyDescent="0.25">
      <c r="B65" s="19" t="s">
        <v>95</v>
      </c>
      <c r="C65" s="4">
        <v>-361.9</v>
      </c>
      <c r="D65" s="4" t="s">
        <v>353</v>
      </c>
      <c r="E65" s="4" t="s">
        <v>59</v>
      </c>
      <c r="F65" s="4" t="s">
        <v>60</v>
      </c>
      <c r="G65" s="20" t="s">
        <v>61</v>
      </c>
      <c r="L65" s="32" t="s">
        <v>95</v>
      </c>
      <c r="M65" s="12">
        <v>-561.9</v>
      </c>
      <c r="N65" s="12" t="s">
        <v>583</v>
      </c>
      <c r="O65" s="12" t="s">
        <v>59</v>
      </c>
      <c r="P65" s="12" t="s">
        <v>60</v>
      </c>
      <c r="Q65" s="33" t="s">
        <v>61</v>
      </c>
      <c r="W65" s="19" t="s">
        <v>95</v>
      </c>
      <c r="X65" s="4">
        <v>-561.9</v>
      </c>
      <c r="Y65" s="4" t="s">
        <v>738</v>
      </c>
      <c r="Z65" s="4" t="s">
        <v>59</v>
      </c>
      <c r="AA65" s="4" t="s">
        <v>60</v>
      </c>
      <c r="AB65" s="20">
        <v>0.99729999999999996</v>
      </c>
    </row>
    <row r="66" spans="2:28" x14ac:dyDescent="0.25">
      <c r="B66" s="19" t="s">
        <v>98</v>
      </c>
      <c r="C66" s="4">
        <v>6673</v>
      </c>
      <c r="D66" s="4" t="s">
        <v>354</v>
      </c>
      <c r="E66" s="4" t="s">
        <v>37</v>
      </c>
      <c r="F66" s="4" t="s">
        <v>36</v>
      </c>
      <c r="G66" s="20" t="s">
        <v>35</v>
      </c>
      <c r="L66" s="32" t="s">
        <v>98</v>
      </c>
      <c r="M66" s="12">
        <v>5673</v>
      </c>
      <c r="N66" s="12" t="s">
        <v>584</v>
      </c>
      <c r="O66" s="12" t="s">
        <v>37</v>
      </c>
      <c r="P66" s="12" t="s">
        <v>36</v>
      </c>
      <c r="Q66" s="33" t="s">
        <v>35</v>
      </c>
      <c r="W66" s="19" t="s">
        <v>98</v>
      </c>
      <c r="X66" s="4">
        <v>5233</v>
      </c>
      <c r="Y66" s="4" t="s">
        <v>739</v>
      </c>
      <c r="Z66" s="4" t="s">
        <v>37</v>
      </c>
      <c r="AA66" s="4" t="s">
        <v>36</v>
      </c>
      <c r="AB66" s="20" t="s">
        <v>35</v>
      </c>
    </row>
    <row r="67" spans="2:28" x14ac:dyDescent="0.25">
      <c r="B67" s="19" t="s">
        <v>355</v>
      </c>
      <c r="C67" s="4">
        <v>-244</v>
      </c>
      <c r="D67" s="4" t="s">
        <v>356</v>
      </c>
      <c r="E67" s="4" t="s">
        <v>59</v>
      </c>
      <c r="F67" s="4" t="s">
        <v>60</v>
      </c>
      <c r="G67" s="20" t="s">
        <v>61</v>
      </c>
      <c r="L67" s="32" t="s">
        <v>355</v>
      </c>
      <c r="M67" s="12">
        <v>-384</v>
      </c>
      <c r="N67" s="12" t="s">
        <v>585</v>
      </c>
      <c r="O67" s="12" t="s">
        <v>59</v>
      </c>
      <c r="P67" s="12" t="s">
        <v>60</v>
      </c>
      <c r="Q67" s="33" t="s">
        <v>61</v>
      </c>
      <c r="W67" s="19" t="s">
        <v>355</v>
      </c>
      <c r="X67" s="4">
        <v>-384</v>
      </c>
      <c r="Y67" s="4" t="s">
        <v>740</v>
      </c>
      <c r="Z67" s="4" t="s">
        <v>59</v>
      </c>
      <c r="AA67" s="4" t="s">
        <v>60</v>
      </c>
      <c r="AB67" s="20" t="s">
        <v>61</v>
      </c>
    </row>
    <row r="68" spans="2:28" x14ac:dyDescent="0.25">
      <c r="B68" s="19" t="s">
        <v>357</v>
      </c>
      <c r="C68" s="4">
        <v>5998</v>
      </c>
      <c r="D68" s="4" t="s">
        <v>358</v>
      </c>
      <c r="E68" s="4" t="s">
        <v>37</v>
      </c>
      <c r="F68" s="4" t="s">
        <v>36</v>
      </c>
      <c r="G68" s="20" t="s">
        <v>35</v>
      </c>
      <c r="L68" s="32" t="s">
        <v>357</v>
      </c>
      <c r="M68" s="12">
        <v>5198</v>
      </c>
      <c r="N68" s="12" t="s">
        <v>586</v>
      </c>
      <c r="O68" s="12" t="s">
        <v>37</v>
      </c>
      <c r="P68" s="12" t="s">
        <v>36</v>
      </c>
      <c r="Q68" s="33" t="s">
        <v>35</v>
      </c>
      <c r="W68" s="19" t="s">
        <v>357</v>
      </c>
      <c r="X68" s="4">
        <v>6818</v>
      </c>
      <c r="Y68" s="4" t="s">
        <v>741</v>
      </c>
      <c r="Z68" s="4" t="s">
        <v>37</v>
      </c>
      <c r="AA68" s="4" t="s">
        <v>36</v>
      </c>
      <c r="AB68" s="20" t="s">
        <v>35</v>
      </c>
    </row>
    <row r="69" spans="2:28" x14ac:dyDescent="0.25">
      <c r="B69" s="19" t="s">
        <v>359</v>
      </c>
      <c r="C69" s="4">
        <v>-55.57</v>
      </c>
      <c r="D69" s="4" t="s">
        <v>360</v>
      </c>
      <c r="E69" s="4" t="s">
        <v>59</v>
      </c>
      <c r="F69" s="4" t="s">
        <v>60</v>
      </c>
      <c r="G69" s="20" t="s">
        <v>61</v>
      </c>
      <c r="L69" s="32" t="s">
        <v>359</v>
      </c>
      <c r="M69" s="12">
        <v>-455.6</v>
      </c>
      <c r="N69" s="12" t="s">
        <v>587</v>
      </c>
      <c r="O69" s="12" t="s">
        <v>59</v>
      </c>
      <c r="P69" s="12" t="s">
        <v>60</v>
      </c>
      <c r="Q69" s="33" t="s">
        <v>61</v>
      </c>
      <c r="W69" s="19" t="s">
        <v>359</v>
      </c>
      <c r="X69" s="4">
        <v>-455.6</v>
      </c>
      <c r="Y69" s="4" t="s">
        <v>742</v>
      </c>
      <c r="Z69" s="4" t="s">
        <v>59</v>
      </c>
      <c r="AA69" s="4" t="s">
        <v>60</v>
      </c>
      <c r="AB69" s="20">
        <v>0.99980000000000002</v>
      </c>
    </row>
    <row r="70" spans="2:28" x14ac:dyDescent="0.25">
      <c r="B70" s="19" t="s">
        <v>361</v>
      </c>
      <c r="C70" s="4">
        <v>9757</v>
      </c>
      <c r="D70" s="4" t="s">
        <v>362</v>
      </c>
      <c r="E70" s="4" t="s">
        <v>37</v>
      </c>
      <c r="F70" s="4" t="s">
        <v>36</v>
      </c>
      <c r="G70" s="20" t="s">
        <v>35</v>
      </c>
      <c r="L70" s="32" t="s">
        <v>361</v>
      </c>
      <c r="M70" s="12">
        <v>8557</v>
      </c>
      <c r="N70" s="12" t="s">
        <v>588</v>
      </c>
      <c r="O70" s="12" t="s">
        <v>37</v>
      </c>
      <c r="P70" s="12" t="s">
        <v>36</v>
      </c>
      <c r="Q70" s="33" t="s">
        <v>35</v>
      </c>
      <c r="W70" s="19" t="s">
        <v>361</v>
      </c>
      <c r="X70" s="4">
        <v>10457</v>
      </c>
      <c r="Y70" s="4" t="s">
        <v>743</v>
      </c>
      <c r="Z70" s="4" t="s">
        <v>37</v>
      </c>
      <c r="AA70" s="4" t="s">
        <v>36</v>
      </c>
      <c r="AB70" s="20" t="s">
        <v>35</v>
      </c>
    </row>
    <row r="71" spans="2:28" x14ac:dyDescent="0.25">
      <c r="B71" s="19" t="s">
        <v>363</v>
      </c>
      <c r="C71" s="4">
        <v>60.44</v>
      </c>
      <c r="D71" s="4" t="s">
        <v>364</v>
      </c>
      <c r="E71" s="4" t="s">
        <v>59</v>
      </c>
      <c r="F71" s="4" t="s">
        <v>60</v>
      </c>
      <c r="G71" s="20" t="s">
        <v>61</v>
      </c>
      <c r="L71" s="32" t="s">
        <v>363</v>
      </c>
      <c r="M71" s="12">
        <v>564.4</v>
      </c>
      <c r="N71" s="12" t="s">
        <v>574</v>
      </c>
      <c r="O71" s="12" t="s">
        <v>59</v>
      </c>
      <c r="P71" s="12" t="s">
        <v>60</v>
      </c>
      <c r="Q71" s="33" t="s">
        <v>61</v>
      </c>
      <c r="W71" s="19" t="s">
        <v>363</v>
      </c>
      <c r="X71" s="4">
        <v>564.4</v>
      </c>
      <c r="Y71" s="4" t="s">
        <v>729</v>
      </c>
      <c r="Z71" s="4" t="s">
        <v>59</v>
      </c>
      <c r="AA71" s="4" t="s">
        <v>60</v>
      </c>
      <c r="AB71" s="20">
        <v>0.99709999999999999</v>
      </c>
    </row>
    <row r="72" spans="2:28" x14ac:dyDescent="0.25">
      <c r="B72" s="19" t="s">
        <v>365</v>
      </c>
      <c r="C72" s="4">
        <v>564.4</v>
      </c>
      <c r="D72" s="4" t="s">
        <v>366</v>
      </c>
      <c r="E72" s="4" t="s">
        <v>59</v>
      </c>
      <c r="F72" s="4" t="s">
        <v>60</v>
      </c>
      <c r="G72" s="20">
        <v>0.99919999999999998</v>
      </c>
      <c r="L72" s="32" t="s">
        <v>365</v>
      </c>
      <c r="M72" s="12">
        <v>564.4</v>
      </c>
      <c r="N72" s="12" t="s">
        <v>574</v>
      </c>
      <c r="O72" s="12" t="s">
        <v>59</v>
      </c>
      <c r="P72" s="12" t="s">
        <v>60</v>
      </c>
      <c r="Q72" s="33" t="s">
        <v>61</v>
      </c>
      <c r="W72" s="19" t="s">
        <v>365</v>
      </c>
      <c r="X72" s="4">
        <v>564.4</v>
      </c>
      <c r="Y72" s="4" t="s">
        <v>729</v>
      </c>
      <c r="Z72" s="4" t="s">
        <v>59</v>
      </c>
      <c r="AA72" s="4" t="s">
        <v>60</v>
      </c>
      <c r="AB72" s="20">
        <v>0.99709999999999999</v>
      </c>
    </row>
    <row r="73" spans="2:28" x14ac:dyDescent="0.25">
      <c r="B73" s="19" t="s">
        <v>100</v>
      </c>
      <c r="C73" s="4">
        <v>-984.7</v>
      </c>
      <c r="D73" s="4" t="s">
        <v>367</v>
      </c>
      <c r="E73" s="4" t="s">
        <v>59</v>
      </c>
      <c r="F73" s="4" t="s">
        <v>60</v>
      </c>
      <c r="G73" s="20">
        <v>0.82350000000000001</v>
      </c>
      <c r="L73" s="32" t="s">
        <v>194</v>
      </c>
      <c r="M73" s="12">
        <v>-584.70000000000005</v>
      </c>
      <c r="N73" s="12" t="s">
        <v>575</v>
      </c>
      <c r="O73" s="12" t="s">
        <v>59</v>
      </c>
      <c r="P73" s="12" t="s">
        <v>60</v>
      </c>
      <c r="Q73" s="33" t="s">
        <v>61</v>
      </c>
      <c r="W73" s="19" t="s">
        <v>100</v>
      </c>
      <c r="X73" s="4">
        <v>-584.70000000000005</v>
      </c>
      <c r="Y73" s="4" t="s">
        <v>730</v>
      </c>
      <c r="Z73" s="4" t="s">
        <v>59</v>
      </c>
      <c r="AA73" s="4" t="s">
        <v>60</v>
      </c>
      <c r="AB73" s="20">
        <v>0.99570000000000003</v>
      </c>
    </row>
    <row r="74" spans="2:28" x14ac:dyDescent="0.25">
      <c r="B74" s="19" t="s">
        <v>101</v>
      </c>
      <c r="C74" s="4">
        <v>4504</v>
      </c>
      <c r="D74" s="4" t="s">
        <v>368</v>
      </c>
      <c r="E74" s="4" t="s">
        <v>37</v>
      </c>
      <c r="F74" s="4" t="s">
        <v>36</v>
      </c>
      <c r="G74" s="20" t="s">
        <v>35</v>
      </c>
      <c r="L74" s="32" t="s">
        <v>195</v>
      </c>
      <c r="M74" s="12">
        <v>4024</v>
      </c>
      <c r="N74" s="12" t="s">
        <v>576</v>
      </c>
      <c r="O74" s="12" t="s">
        <v>37</v>
      </c>
      <c r="P74" s="12" t="s">
        <v>36</v>
      </c>
      <c r="Q74" s="33" t="s">
        <v>35</v>
      </c>
      <c r="W74" s="19" t="s">
        <v>101</v>
      </c>
      <c r="X74" s="4">
        <v>6434</v>
      </c>
      <c r="Y74" s="4" t="s">
        <v>731</v>
      </c>
      <c r="Z74" s="4" t="s">
        <v>37</v>
      </c>
      <c r="AA74" s="4" t="s">
        <v>36</v>
      </c>
      <c r="AB74" s="20" t="s">
        <v>35</v>
      </c>
    </row>
    <row r="75" spans="2:28" x14ac:dyDescent="0.25">
      <c r="B75" s="19" t="s">
        <v>369</v>
      </c>
      <c r="C75" s="4">
        <v>-621.9</v>
      </c>
      <c r="D75" s="4" t="s">
        <v>370</v>
      </c>
      <c r="E75" s="4" t="s">
        <v>59</v>
      </c>
      <c r="F75" s="4" t="s">
        <v>60</v>
      </c>
      <c r="G75" s="20">
        <v>0.99729999999999996</v>
      </c>
      <c r="L75" s="32" t="s">
        <v>589</v>
      </c>
      <c r="M75" s="12">
        <v>-621.9</v>
      </c>
      <c r="N75" s="12" t="s">
        <v>578</v>
      </c>
      <c r="O75" s="12" t="s">
        <v>59</v>
      </c>
      <c r="P75" s="12" t="s">
        <v>60</v>
      </c>
      <c r="Q75" s="33" t="s">
        <v>61</v>
      </c>
      <c r="W75" s="19" t="s">
        <v>744</v>
      </c>
      <c r="X75" s="4">
        <v>-621.9</v>
      </c>
      <c r="Y75" s="4" t="s">
        <v>733</v>
      </c>
      <c r="Z75" s="4" t="s">
        <v>59</v>
      </c>
      <c r="AA75" s="4" t="s">
        <v>60</v>
      </c>
      <c r="AB75" s="20">
        <v>0.99160000000000004</v>
      </c>
    </row>
    <row r="76" spans="2:28" x14ac:dyDescent="0.25">
      <c r="B76" s="19" t="s">
        <v>371</v>
      </c>
      <c r="C76" s="4">
        <v>6654</v>
      </c>
      <c r="D76" s="4" t="s">
        <v>372</v>
      </c>
      <c r="E76" s="4" t="s">
        <v>37</v>
      </c>
      <c r="F76" s="4" t="s">
        <v>36</v>
      </c>
      <c r="G76" s="20" t="s">
        <v>35</v>
      </c>
      <c r="L76" s="32" t="s">
        <v>590</v>
      </c>
      <c r="M76" s="12">
        <v>7874</v>
      </c>
      <c r="N76" s="12" t="s">
        <v>580</v>
      </c>
      <c r="O76" s="12" t="s">
        <v>37</v>
      </c>
      <c r="P76" s="12" t="s">
        <v>36</v>
      </c>
      <c r="Q76" s="33" t="s">
        <v>35</v>
      </c>
      <c r="W76" s="19" t="s">
        <v>745</v>
      </c>
      <c r="X76" s="4">
        <v>9997</v>
      </c>
      <c r="Y76" s="4" t="s">
        <v>735</v>
      </c>
      <c r="Z76" s="4" t="s">
        <v>37</v>
      </c>
      <c r="AA76" s="4" t="s">
        <v>36</v>
      </c>
      <c r="AB76" s="20" t="s">
        <v>35</v>
      </c>
    </row>
    <row r="77" spans="2:28" x14ac:dyDescent="0.25">
      <c r="B77" s="19" t="s">
        <v>102</v>
      </c>
      <c r="C77" s="4">
        <v>-256.89999999999998</v>
      </c>
      <c r="D77" s="4" t="s">
        <v>373</v>
      </c>
      <c r="E77" s="4" t="s">
        <v>59</v>
      </c>
      <c r="F77" s="4" t="s">
        <v>60</v>
      </c>
      <c r="G77" s="20" t="s">
        <v>61</v>
      </c>
      <c r="L77" s="32" t="s">
        <v>102</v>
      </c>
      <c r="M77" s="12">
        <v>-256.89999999999998</v>
      </c>
      <c r="N77" s="12" t="s">
        <v>581</v>
      </c>
      <c r="O77" s="12" t="s">
        <v>59</v>
      </c>
      <c r="P77" s="12" t="s">
        <v>60</v>
      </c>
      <c r="Q77" s="33" t="s">
        <v>61</v>
      </c>
      <c r="W77" s="19" t="s">
        <v>102</v>
      </c>
      <c r="X77" s="4">
        <v>-256.89999999999998</v>
      </c>
      <c r="Y77" s="4" t="s">
        <v>736</v>
      </c>
      <c r="Z77" s="4" t="s">
        <v>59</v>
      </c>
      <c r="AA77" s="4" t="s">
        <v>60</v>
      </c>
      <c r="AB77" s="20" t="s">
        <v>61</v>
      </c>
    </row>
    <row r="78" spans="2:28" x14ac:dyDescent="0.25">
      <c r="B78" s="19" t="s">
        <v>103</v>
      </c>
      <c r="C78" s="4">
        <v>5055</v>
      </c>
      <c r="D78" s="4" t="s">
        <v>374</v>
      </c>
      <c r="E78" s="4" t="s">
        <v>37</v>
      </c>
      <c r="F78" s="4" t="s">
        <v>36</v>
      </c>
      <c r="G78" s="20" t="s">
        <v>35</v>
      </c>
      <c r="L78" s="32" t="s">
        <v>103</v>
      </c>
      <c r="M78" s="12">
        <v>3855</v>
      </c>
      <c r="N78" s="12" t="s">
        <v>582</v>
      </c>
      <c r="O78" s="12" t="s">
        <v>37</v>
      </c>
      <c r="P78" s="12" t="s">
        <v>36</v>
      </c>
      <c r="Q78" s="33" t="s">
        <v>35</v>
      </c>
      <c r="W78" s="19" t="s">
        <v>103</v>
      </c>
      <c r="X78" s="4">
        <v>4283</v>
      </c>
      <c r="Y78" s="4" t="s">
        <v>737</v>
      </c>
      <c r="Z78" s="4" t="s">
        <v>37</v>
      </c>
      <c r="AA78" s="4" t="s">
        <v>36</v>
      </c>
      <c r="AB78" s="20" t="s">
        <v>35</v>
      </c>
    </row>
    <row r="79" spans="2:28" x14ac:dyDescent="0.25">
      <c r="B79" s="19" t="s">
        <v>104</v>
      </c>
      <c r="C79" s="4">
        <v>-561.9</v>
      </c>
      <c r="D79" s="4" t="s">
        <v>375</v>
      </c>
      <c r="E79" s="4" t="s">
        <v>59</v>
      </c>
      <c r="F79" s="4" t="s">
        <v>60</v>
      </c>
      <c r="G79" s="20">
        <v>0.99919999999999998</v>
      </c>
      <c r="L79" s="32" t="s">
        <v>104</v>
      </c>
      <c r="M79" s="12">
        <v>-561.9</v>
      </c>
      <c r="N79" s="12" t="s">
        <v>583</v>
      </c>
      <c r="O79" s="12" t="s">
        <v>59</v>
      </c>
      <c r="P79" s="12" t="s">
        <v>60</v>
      </c>
      <c r="Q79" s="33" t="s">
        <v>61</v>
      </c>
      <c r="W79" s="19" t="s">
        <v>104</v>
      </c>
      <c r="X79" s="4">
        <v>-561.9</v>
      </c>
      <c r="Y79" s="4" t="s">
        <v>738</v>
      </c>
      <c r="Z79" s="4" t="s">
        <v>59</v>
      </c>
      <c r="AA79" s="4" t="s">
        <v>60</v>
      </c>
      <c r="AB79" s="20">
        <v>0.99729999999999996</v>
      </c>
    </row>
    <row r="80" spans="2:28" x14ac:dyDescent="0.25">
      <c r="B80" s="19" t="s">
        <v>105</v>
      </c>
      <c r="C80" s="4">
        <v>6473</v>
      </c>
      <c r="D80" s="4" t="s">
        <v>376</v>
      </c>
      <c r="E80" s="4" t="s">
        <v>37</v>
      </c>
      <c r="F80" s="4" t="s">
        <v>36</v>
      </c>
      <c r="G80" s="20" t="s">
        <v>35</v>
      </c>
      <c r="L80" s="32" t="s">
        <v>105</v>
      </c>
      <c r="M80" s="12">
        <v>5673</v>
      </c>
      <c r="N80" s="12" t="s">
        <v>584</v>
      </c>
      <c r="O80" s="12" t="s">
        <v>37</v>
      </c>
      <c r="P80" s="12" t="s">
        <v>36</v>
      </c>
      <c r="Q80" s="33" t="s">
        <v>35</v>
      </c>
      <c r="W80" s="19" t="s">
        <v>105</v>
      </c>
      <c r="X80" s="4">
        <v>5233</v>
      </c>
      <c r="Y80" s="4" t="s">
        <v>739</v>
      </c>
      <c r="Z80" s="4" t="s">
        <v>37</v>
      </c>
      <c r="AA80" s="4" t="s">
        <v>36</v>
      </c>
      <c r="AB80" s="20" t="s">
        <v>35</v>
      </c>
    </row>
    <row r="81" spans="2:28" x14ac:dyDescent="0.25">
      <c r="B81" s="19" t="s">
        <v>377</v>
      </c>
      <c r="C81" s="4">
        <v>-444</v>
      </c>
      <c r="D81" s="4" t="s">
        <v>378</v>
      </c>
      <c r="E81" s="4" t="s">
        <v>59</v>
      </c>
      <c r="F81" s="4" t="s">
        <v>60</v>
      </c>
      <c r="G81" s="20" t="s">
        <v>61</v>
      </c>
      <c r="L81" s="32" t="s">
        <v>377</v>
      </c>
      <c r="M81" s="12">
        <v>-384</v>
      </c>
      <c r="N81" s="12" t="s">
        <v>585</v>
      </c>
      <c r="O81" s="12" t="s">
        <v>59</v>
      </c>
      <c r="P81" s="12" t="s">
        <v>60</v>
      </c>
      <c r="Q81" s="33" t="s">
        <v>61</v>
      </c>
      <c r="W81" s="19" t="s">
        <v>377</v>
      </c>
      <c r="X81" s="4">
        <v>-384</v>
      </c>
      <c r="Y81" s="4" t="s">
        <v>740</v>
      </c>
      <c r="Z81" s="4" t="s">
        <v>59</v>
      </c>
      <c r="AA81" s="4" t="s">
        <v>60</v>
      </c>
      <c r="AB81" s="20" t="s">
        <v>61</v>
      </c>
    </row>
    <row r="82" spans="2:28" x14ac:dyDescent="0.25">
      <c r="B82" s="19" t="s">
        <v>379</v>
      </c>
      <c r="C82" s="4">
        <v>5798</v>
      </c>
      <c r="D82" s="4" t="s">
        <v>380</v>
      </c>
      <c r="E82" s="4" t="s">
        <v>37</v>
      </c>
      <c r="F82" s="4" t="s">
        <v>36</v>
      </c>
      <c r="G82" s="20" t="s">
        <v>35</v>
      </c>
      <c r="L82" s="32" t="s">
        <v>379</v>
      </c>
      <c r="M82" s="12">
        <v>5198</v>
      </c>
      <c r="N82" s="12" t="s">
        <v>586</v>
      </c>
      <c r="O82" s="12" t="s">
        <v>37</v>
      </c>
      <c r="P82" s="12" t="s">
        <v>36</v>
      </c>
      <c r="Q82" s="33" t="s">
        <v>35</v>
      </c>
      <c r="W82" s="19" t="s">
        <v>379</v>
      </c>
      <c r="X82" s="4">
        <v>6818</v>
      </c>
      <c r="Y82" s="4" t="s">
        <v>741</v>
      </c>
      <c r="Z82" s="4" t="s">
        <v>37</v>
      </c>
      <c r="AA82" s="4" t="s">
        <v>36</v>
      </c>
      <c r="AB82" s="20" t="s">
        <v>35</v>
      </c>
    </row>
    <row r="83" spans="2:28" x14ac:dyDescent="0.25">
      <c r="B83" s="19" t="s">
        <v>381</v>
      </c>
      <c r="C83" s="4">
        <v>-255.6</v>
      </c>
      <c r="D83" s="4" t="s">
        <v>382</v>
      </c>
      <c r="E83" s="4" t="s">
        <v>59</v>
      </c>
      <c r="F83" s="4" t="s">
        <v>60</v>
      </c>
      <c r="G83" s="20" t="s">
        <v>61</v>
      </c>
      <c r="L83" s="32" t="s">
        <v>381</v>
      </c>
      <c r="M83" s="12">
        <v>-455.6</v>
      </c>
      <c r="N83" s="12" t="s">
        <v>587</v>
      </c>
      <c r="O83" s="12" t="s">
        <v>59</v>
      </c>
      <c r="P83" s="12" t="s">
        <v>60</v>
      </c>
      <c r="Q83" s="33" t="s">
        <v>61</v>
      </c>
      <c r="W83" s="19" t="s">
        <v>381</v>
      </c>
      <c r="X83" s="4">
        <v>-455.6</v>
      </c>
      <c r="Y83" s="4" t="s">
        <v>742</v>
      </c>
      <c r="Z83" s="4" t="s">
        <v>59</v>
      </c>
      <c r="AA83" s="4" t="s">
        <v>60</v>
      </c>
      <c r="AB83" s="20">
        <v>0.99980000000000002</v>
      </c>
    </row>
    <row r="84" spans="2:28" x14ac:dyDescent="0.25">
      <c r="B84" s="19" t="s">
        <v>383</v>
      </c>
      <c r="C84" s="4">
        <v>9557</v>
      </c>
      <c r="D84" s="4" t="s">
        <v>384</v>
      </c>
      <c r="E84" s="4" t="s">
        <v>37</v>
      </c>
      <c r="F84" s="4" t="s">
        <v>36</v>
      </c>
      <c r="G84" s="20" t="s">
        <v>35</v>
      </c>
      <c r="L84" s="32" t="s">
        <v>383</v>
      </c>
      <c r="M84" s="12">
        <v>8557</v>
      </c>
      <c r="N84" s="12" t="s">
        <v>588</v>
      </c>
      <c r="O84" s="12" t="s">
        <v>37</v>
      </c>
      <c r="P84" s="12" t="s">
        <v>36</v>
      </c>
      <c r="Q84" s="33" t="s">
        <v>35</v>
      </c>
      <c r="W84" s="19" t="s">
        <v>383</v>
      </c>
      <c r="X84" s="4">
        <v>10457</v>
      </c>
      <c r="Y84" s="4" t="s">
        <v>743</v>
      </c>
      <c r="Z84" s="4" t="s">
        <v>37</v>
      </c>
      <c r="AA84" s="4" t="s">
        <v>36</v>
      </c>
      <c r="AB84" s="20" t="s">
        <v>35</v>
      </c>
    </row>
    <row r="85" spans="2:28" x14ac:dyDescent="0.25">
      <c r="B85" s="19" t="s">
        <v>385</v>
      </c>
      <c r="C85" s="4">
        <v>504</v>
      </c>
      <c r="D85" s="4" t="s">
        <v>386</v>
      </c>
      <c r="E85" s="4" t="s">
        <v>59</v>
      </c>
      <c r="F85" s="4" t="s">
        <v>60</v>
      </c>
      <c r="G85" s="20">
        <v>0.99980000000000002</v>
      </c>
      <c r="L85" s="32" t="s">
        <v>385</v>
      </c>
      <c r="M85" s="12">
        <v>0</v>
      </c>
      <c r="N85" s="12" t="s">
        <v>555</v>
      </c>
      <c r="O85" s="12" t="s">
        <v>59</v>
      </c>
      <c r="P85" s="12" t="s">
        <v>60</v>
      </c>
      <c r="Q85" s="33" t="s">
        <v>61</v>
      </c>
      <c r="W85" s="19" t="s">
        <v>385</v>
      </c>
      <c r="X85" s="4">
        <v>0</v>
      </c>
      <c r="Y85" s="4" t="s">
        <v>710</v>
      </c>
      <c r="Z85" s="4" t="s">
        <v>59</v>
      </c>
      <c r="AA85" s="4" t="s">
        <v>60</v>
      </c>
      <c r="AB85" s="20" t="s">
        <v>61</v>
      </c>
    </row>
    <row r="86" spans="2:28" x14ac:dyDescent="0.25">
      <c r="B86" s="19" t="s">
        <v>387</v>
      </c>
      <c r="C86" s="4">
        <v>-1045</v>
      </c>
      <c r="D86" s="4" t="s">
        <v>388</v>
      </c>
      <c r="E86" s="4" t="s">
        <v>59</v>
      </c>
      <c r="F86" s="4" t="s">
        <v>60</v>
      </c>
      <c r="G86" s="20">
        <v>0.74860000000000004</v>
      </c>
      <c r="L86" s="32" t="s">
        <v>591</v>
      </c>
      <c r="M86" s="12">
        <v>-1149</v>
      </c>
      <c r="N86" s="12" t="s">
        <v>592</v>
      </c>
      <c r="O86" s="12" t="s">
        <v>59</v>
      </c>
      <c r="P86" s="12" t="s">
        <v>60</v>
      </c>
      <c r="Q86" s="33">
        <v>0.95930000000000004</v>
      </c>
      <c r="W86" s="19" t="s">
        <v>387</v>
      </c>
      <c r="X86" s="4">
        <v>-1149</v>
      </c>
      <c r="Y86" s="4" t="s">
        <v>746</v>
      </c>
      <c r="Z86" s="4" t="s">
        <v>59</v>
      </c>
      <c r="AA86" s="4" t="s">
        <v>60</v>
      </c>
      <c r="AB86" s="20">
        <v>0.41439999999999999</v>
      </c>
    </row>
    <row r="87" spans="2:28" x14ac:dyDescent="0.25">
      <c r="B87" s="19" t="s">
        <v>389</v>
      </c>
      <c r="C87" s="4">
        <v>4443</v>
      </c>
      <c r="D87" s="4" t="s">
        <v>390</v>
      </c>
      <c r="E87" s="4" t="s">
        <v>37</v>
      </c>
      <c r="F87" s="4" t="s">
        <v>36</v>
      </c>
      <c r="G87" s="20" t="s">
        <v>35</v>
      </c>
      <c r="L87" s="32" t="s">
        <v>593</v>
      </c>
      <c r="M87" s="12">
        <v>3459</v>
      </c>
      <c r="N87" s="12" t="s">
        <v>594</v>
      </c>
      <c r="O87" s="12" t="s">
        <v>37</v>
      </c>
      <c r="P87" s="12" t="s">
        <v>75</v>
      </c>
      <c r="Q87" s="33">
        <v>2.9999999999999997E-4</v>
      </c>
      <c r="W87" s="19" t="s">
        <v>389</v>
      </c>
      <c r="X87" s="4">
        <v>5870</v>
      </c>
      <c r="Y87" s="4" t="s">
        <v>747</v>
      </c>
      <c r="Z87" s="4" t="s">
        <v>37</v>
      </c>
      <c r="AA87" s="4" t="s">
        <v>36</v>
      </c>
      <c r="AB87" s="20" t="s">
        <v>35</v>
      </c>
    </row>
    <row r="88" spans="2:28" x14ac:dyDescent="0.25">
      <c r="B88" s="19" t="s">
        <v>391</v>
      </c>
      <c r="C88" s="4">
        <v>-682.4</v>
      </c>
      <c r="D88" s="4" t="s">
        <v>392</v>
      </c>
      <c r="E88" s="4" t="s">
        <v>59</v>
      </c>
      <c r="F88" s="4" t="s">
        <v>60</v>
      </c>
      <c r="G88" s="20">
        <v>0.99239999999999995</v>
      </c>
      <c r="L88" s="32" t="s">
        <v>595</v>
      </c>
      <c r="M88" s="12">
        <v>-1186</v>
      </c>
      <c r="N88" s="12" t="s">
        <v>596</v>
      </c>
      <c r="O88" s="12" t="s">
        <v>59</v>
      </c>
      <c r="P88" s="12" t="s">
        <v>60</v>
      </c>
      <c r="Q88" s="33">
        <v>0.9466</v>
      </c>
      <c r="W88" s="19" t="s">
        <v>748</v>
      </c>
      <c r="X88" s="4">
        <v>-1186</v>
      </c>
      <c r="Y88" s="4" t="s">
        <v>749</v>
      </c>
      <c r="Z88" s="4" t="s">
        <v>59</v>
      </c>
      <c r="AA88" s="4" t="s">
        <v>60</v>
      </c>
      <c r="AB88" s="20">
        <v>0.35820000000000002</v>
      </c>
    </row>
    <row r="89" spans="2:28" x14ac:dyDescent="0.25">
      <c r="B89" s="19" t="s">
        <v>393</v>
      </c>
      <c r="C89" s="4">
        <v>6594</v>
      </c>
      <c r="D89" s="4" t="s">
        <v>394</v>
      </c>
      <c r="E89" s="4" t="s">
        <v>37</v>
      </c>
      <c r="F89" s="4" t="s">
        <v>36</v>
      </c>
      <c r="G89" s="20" t="s">
        <v>35</v>
      </c>
      <c r="L89" s="32" t="s">
        <v>597</v>
      </c>
      <c r="M89" s="12">
        <v>7310</v>
      </c>
      <c r="N89" s="12" t="s">
        <v>598</v>
      </c>
      <c r="O89" s="12" t="s">
        <v>37</v>
      </c>
      <c r="P89" s="12" t="s">
        <v>36</v>
      </c>
      <c r="Q89" s="33" t="s">
        <v>35</v>
      </c>
      <c r="W89" s="19" t="s">
        <v>750</v>
      </c>
      <c r="X89" s="4">
        <v>9432</v>
      </c>
      <c r="Y89" s="4" t="s">
        <v>751</v>
      </c>
      <c r="Z89" s="4" t="s">
        <v>37</v>
      </c>
      <c r="AA89" s="4" t="s">
        <v>36</v>
      </c>
      <c r="AB89" s="20" t="s">
        <v>35</v>
      </c>
    </row>
    <row r="90" spans="2:28" x14ac:dyDescent="0.25">
      <c r="B90" s="19" t="s">
        <v>395</v>
      </c>
      <c r="C90" s="4">
        <v>-317.39999999999998</v>
      </c>
      <c r="D90" s="4" t="s">
        <v>396</v>
      </c>
      <c r="E90" s="4" t="s">
        <v>59</v>
      </c>
      <c r="F90" s="4" t="s">
        <v>60</v>
      </c>
      <c r="G90" s="20" t="s">
        <v>61</v>
      </c>
      <c r="L90" s="32" t="s">
        <v>395</v>
      </c>
      <c r="M90" s="12">
        <v>-821.4</v>
      </c>
      <c r="N90" s="12" t="s">
        <v>599</v>
      </c>
      <c r="O90" s="12" t="s">
        <v>59</v>
      </c>
      <c r="P90" s="12" t="s">
        <v>60</v>
      </c>
      <c r="Q90" s="33">
        <v>0.99880000000000002</v>
      </c>
      <c r="W90" s="19" t="s">
        <v>395</v>
      </c>
      <c r="X90" s="4">
        <v>-821.4</v>
      </c>
      <c r="Y90" s="4" t="s">
        <v>752</v>
      </c>
      <c r="Z90" s="4" t="s">
        <v>59</v>
      </c>
      <c r="AA90" s="4" t="s">
        <v>60</v>
      </c>
      <c r="AB90" s="20">
        <v>0.89700000000000002</v>
      </c>
    </row>
    <row r="91" spans="2:28" x14ac:dyDescent="0.25">
      <c r="B91" s="19" t="s">
        <v>397</v>
      </c>
      <c r="C91" s="4">
        <v>4995</v>
      </c>
      <c r="D91" s="4" t="s">
        <v>398</v>
      </c>
      <c r="E91" s="4" t="s">
        <v>37</v>
      </c>
      <c r="F91" s="4" t="s">
        <v>36</v>
      </c>
      <c r="G91" s="20" t="s">
        <v>35</v>
      </c>
      <c r="L91" s="32" t="s">
        <v>397</v>
      </c>
      <c r="M91" s="12">
        <v>3291</v>
      </c>
      <c r="N91" s="12" t="s">
        <v>600</v>
      </c>
      <c r="O91" s="12" t="s">
        <v>37</v>
      </c>
      <c r="P91" s="12" t="s">
        <v>75</v>
      </c>
      <c r="Q91" s="33">
        <v>8.0000000000000004E-4</v>
      </c>
      <c r="W91" s="19" t="s">
        <v>397</v>
      </c>
      <c r="X91" s="4">
        <v>3718</v>
      </c>
      <c r="Y91" s="4" t="s">
        <v>753</v>
      </c>
      <c r="Z91" s="4" t="s">
        <v>37</v>
      </c>
      <c r="AA91" s="4" t="s">
        <v>36</v>
      </c>
      <c r="AB91" s="20" t="s">
        <v>35</v>
      </c>
    </row>
    <row r="92" spans="2:28" x14ac:dyDescent="0.25">
      <c r="B92" s="19" t="s">
        <v>399</v>
      </c>
      <c r="C92" s="4">
        <v>-622.4</v>
      </c>
      <c r="D92" s="4" t="s">
        <v>370</v>
      </c>
      <c r="E92" s="4" t="s">
        <v>59</v>
      </c>
      <c r="F92" s="4" t="s">
        <v>60</v>
      </c>
      <c r="G92" s="20">
        <v>0.99729999999999996</v>
      </c>
      <c r="L92" s="32" t="s">
        <v>399</v>
      </c>
      <c r="M92" s="12">
        <v>-1126</v>
      </c>
      <c r="N92" s="12" t="s">
        <v>601</v>
      </c>
      <c r="O92" s="12" t="s">
        <v>59</v>
      </c>
      <c r="P92" s="12" t="s">
        <v>60</v>
      </c>
      <c r="Q92" s="33">
        <v>0.96599999999999997</v>
      </c>
      <c r="W92" s="19" t="s">
        <v>399</v>
      </c>
      <c r="X92" s="4">
        <v>-1126</v>
      </c>
      <c r="Y92" s="4" t="s">
        <v>754</v>
      </c>
      <c r="Z92" s="4" t="s">
        <v>59</v>
      </c>
      <c r="AA92" s="4" t="s">
        <v>60</v>
      </c>
      <c r="AB92" s="20">
        <v>0.45040000000000002</v>
      </c>
    </row>
    <row r="93" spans="2:28" x14ac:dyDescent="0.25">
      <c r="B93" s="19" t="s">
        <v>400</v>
      </c>
      <c r="C93" s="4">
        <v>6412</v>
      </c>
      <c r="D93" s="4" t="s">
        <v>401</v>
      </c>
      <c r="E93" s="4" t="s">
        <v>37</v>
      </c>
      <c r="F93" s="4" t="s">
        <v>36</v>
      </c>
      <c r="G93" s="20" t="s">
        <v>35</v>
      </c>
      <c r="L93" s="32" t="s">
        <v>400</v>
      </c>
      <c r="M93" s="12">
        <v>5108</v>
      </c>
      <c r="N93" s="12" t="s">
        <v>602</v>
      </c>
      <c r="O93" s="12" t="s">
        <v>37</v>
      </c>
      <c r="P93" s="12" t="s">
        <v>36</v>
      </c>
      <c r="Q93" s="33" t="s">
        <v>35</v>
      </c>
      <c r="W93" s="19" t="s">
        <v>400</v>
      </c>
      <c r="X93" s="4">
        <v>4668</v>
      </c>
      <c r="Y93" s="4" t="s">
        <v>755</v>
      </c>
      <c r="Z93" s="4" t="s">
        <v>37</v>
      </c>
      <c r="AA93" s="4" t="s">
        <v>36</v>
      </c>
      <c r="AB93" s="20" t="s">
        <v>35</v>
      </c>
    </row>
    <row r="94" spans="2:28" x14ac:dyDescent="0.25">
      <c r="B94" s="19" t="s">
        <v>402</v>
      </c>
      <c r="C94" s="4">
        <v>-504.4</v>
      </c>
      <c r="D94" s="4" t="s">
        <v>403</v>
      </c>
      <c r="E94" s="4" t="s">
        <v>59</v>
      </c>
      <c r="F94" s="4" t="s">
        <v>60</v>
      </c>
      <c r="G94" s="20">
        <v>0.99980000000000002</v>
      </c>
      <c r="L94" s="32" t="s">
        <v>402</v>
      </c>
      <c r="M94" s="12">
        <v>-948.4</v>
      </c>
      <c r="N94" s="12" t="s">
        <v>603</v>
      </c>
      <c r="O94" s="12" t="s">
        <v>59</v>
      </c>
      <c r="P94" s="12" t="s">
        <v>60</v>
      </c>
      <c r="Q94" s="33">
        <v>0.99380000000000002</v>
      </c>
      <c r="W94" s="19" t="s">
        <v>402</v>
      </c>
      <c r="X94" s="4">
        <v>-948.4</v>
      </c>
      <c r="Y94" s="4" t="s">
        <v>756</v>
      </c>
      <c r="Z94" s="4" t="s">
        <v>59</v>
      </c>
      <c r="AA94" s="4" t="s">
        <v>60</v>
      </c>
      <c r="AB94" s="20">
        <v>0.74070000000000003</v>
      </c>
    </row>
    <row r="95" spans="2:28" x14ac:dyDescent="0.25">
      <c r="B95" s="19" t="s">
        <v>404</v>
      </c>
      <c r="C95" s="4">
        <v>5738</v>
      </c>
      <c r="D95" s="4" t="s">
        <v>405</v>
      </c>
      <c r="E95" s="4" t="s">
        <v>37</v>
      </c>
      <c r="F95" s="4" t="s">
        <v>36</v>
      </c>
      <c r="G95" s="20" t="s">
        <v>35</v>
      </c>
      <c r="L95" s="32" t="s">
        <v>404</v>
      </c>
      <c r="M95" s="12">
        <v>4634</v>
      </c>
      <c r="N95" s="12" t="s">
        <v>604</v>
      </c>
      <c r="O95" s="12" t="s">
        <v>37</v>
      </c>
      <c r="P95" s="12" t="s">
        <v>36</v>
      </c>
      <c r="Q95" s="33" t="s">
        <v>35</v>
      </c>
      <c r="W95" s="19" t="s">
        <v>404</v>
      </c>
      <c r="X95" s="4">
        <v>6254</v>
      </c>
      <c r="Y95" s="4" t="s">
        <v>757</v>
      </c>
      <c r="Z95" s="4" t="s">
        <v>37</v>
      </c>
      <c r="AA95" s="4" t="s">
        <v>36</v>
      </c>
      <c r="AB95" s="20" t="s">
        <v>35</v>
      </c>
    </row>
    <row r="96" spans="2:28" x14ac:dyDescent="0.25">
      <c r="B96" s="19" t="s">
        <v>406</v>
      </c>
      <c r="C96" s="4">
        <v>-316</v>
      </c>
      <c r="D96" s="4" t="s">
        <v>407</v>
      </c>
      <c r="E96" s="4" t="s">
        <v>59</v>
      </c>
      <c r="F96" s="4" t="s">
        <v>60</v>
      </c>
      <c r="G96" s="20" t="s">
        <v>61</v>
      </c>
      <c r="L96" s="32" t="s">
        <v>406</v>
      </c>
      <c r="M96" s="12">
        <v>-1020</v>
      </c>
      <c r="N96" s="12" t="s">
        <v>605</v>
      </c>
      <c r="O96" s="12" t="s">
        <v>59</v>
      </c>
      <c r="P96" s="12" t="s">
        <v>60</v>
      </c>
      <c r="Q96" s="33">
        <v>0.98680000000000001</v>
      </c>
      <c r="W96" s="19" t="s">
        <v>406</v>
      </c>
      <c r="X96" s="4">
        <v>-1020</v>
      </c>
      <c r="Y96" s="4" t="s">
        <v>758</v>
      </c>
      <c r="Z96" s="4" t="s">
        <v>59</v>
      </c>
      <c r="AA96" s="4" t="s">
        <v>60</v>
      </c>
      <c r="AB96" s="20">
        <v>0.62690000000000001</v>
      </c>
    </row>
    <row r="97" spans="2:28" x14ac:dyDescent="0.25">
      <c r="B97" s="19" t="s">
        <v>408</v>
      </c>
      <c r="C97" s="4">
        <v>9496</v>
      </c>
      <c r="D97" s="4" t="s">
        <v>409</v>
      </c>
      <c r="E97" s="4" t="s">
        <v>37</v>
      </c>
      <c r="F97" s="4" t="s">
        <v>36</v>
      </c>
      <c r="G97" s="20" t="s">
        <v>35</v>
      </c>
      <c r="L97" s="32" t="s">
        <v>408</v>
      </c>
      <c r="M97" s="12">
        <v>7992</v>
      </c>
      <c r="N97" s="12" t="s">
        <v>606</v>
      </c>
      <c r="O97" s="12" t="s">
        <v>37</v>
      </c>
      <c r="P97" s="12" t="s">
        <v>36</v>
      </c>
      <c r="Q97" s="33" t="s">
        <v>35</v>
      </c>
      <c r="W97" s="19" t="s">
        <v>408</v>
      </c>
      <c r="X97" s="4">
        <v>9892</v>
      </c>
      <c r="Y97" s="4" t="s">
        <v>759</v>
      </c>
      <c r="Z97" s="4" t="s">
        <v>37</v>
      </c>
      <c r="AA97" s="4" t="s">
        <v>36</v>
      </c>
      <c r="AB97" s="20" t="s">
        <v>35</v>
      </c>
    </row>
    <row r="98" spans="2:28" x14ac:dyDescent="0.25">
      <c r="B98" s="19" t="s">
        <v>410</v>
      </c>
      <c r="C98" s="4">
        <v>-1549</v>
      </c>
      <c r="D98" s="4" t="s">
        <v>411</v>
      </c>
      <c r="E98" s="4" t="s">
        <v>59</v>
      </c>
      <c r="F98" s="4" t="s">
        <v>60</v>
      </c>
      <c r="G98" s="20">
        <v>0.12809999999999999</v>
      </c>
      <c r="L98" s="32" t="s">
        <v>607</v>
      </c>
      <c r="M98" s="12">
        <v>-1149</v>
      </c>
      <c r="N98" s="12" t="s">
        <v>592</v>
      </c>
      <c r="O98" s="12" t="s">
        <v>59</v>
      </c>
      <c r="P98" s="12" t="s">
        <v>60</v>
      </c>
      <c r="Q98" s="33">
        <v>0.95930000000000004</v>
      </c>
      <c r="W98" s="19" t="s">
        <v>410</v>
      </c>
      <c r="X98" s="4">
        <v>-1149</v>
      </c>
      <c r="Y98" s="4" t="s">
        <v>746</v>
      </c>
      <c r="Z98" s="4" t="s">
        <v>59</v>
      </c>
      <c r="AA98" s="4" t="s">
        <v>60</v>
      </c>
      <c r="AB98" s="20">
        <v>0.41439999999999999</v>
      </c>
    </row>
    <row r="99" spans="2:28" x14ac:dyDescent="0.25">
      <c r="B99" s="19" t="s">
        <v>412</v>
      </c>
      <c r="C99" s="4">
        <v>3939</v>
      </c>
      <c r="D99" s="4" t="s">
        <v>413</v>
      </c>
      <c r="E99" s="4" t="s">
        <v>37</v>
      </c>
      <c r="F99" s="4" t="s">
        <v>36</v>
      </c>
      <c r="G99" s="20" t="s">
        <v>35</v>
      </c>
      <c r="L99" s="32" t="s">
        <v>608</v>
      </c>
      <c r="M99" s="12">
        <v>3459</v>
      </c>
      <c r="N99" s="12" t="s">
        <v>594</v>
      </c>
      <c r="O99" s="12" t="s">
        <v>37</v>
      </c>
      <c r="P99" s="12" t="s">
        <v>75</v>
      </c>
      <c r="Q99" s="33">
        <v>2.9999999999999997E-4</v>
      </c>
      <c r="W99" s="19" t="s">
        <v>412</v>
      </c>
      <c r="X99" s="4">
        <v>5870</v>
      </c>
      <c r="Y99" s="4" t="s">
        <v>747</v>
      </c>
      <c r="Z99" s="4" t="s">
        <v>37</v>
      </c>
      <c r="AA99" s="4" t="s">
        <v>36</v>
      </c>
      <c r="AB99" s="20" t="s">
        <v>35</v>
      </c>
    </row>
    <row r="100" spans="2:28" x14ac:dyDescent="0.25">
      <c r="B100" s="19" t="s">
        <v>414</v>
      </c>
      <c r="C100" s="4">
        <v>-1186</v>
      </c>
      <c r="D100" s="4" t="s">
        <v>415</v>
      </c>
      <c r="E100" s="4" t="s">
        <v>59</v>
      </c>
      <c r="F100" s="4" t="s">
        <v>60</v>
      </c>
      <c r="G100" s="20">
        <v>0.5423</v>
      </c>
      <c r="L100" s="32" t="s">
        <v>609</v>
      </c>
      <c r="M100" s="12">
        <v>-1186</v>
      </c>
      <c r="N100" s="12" t="s">
        <v>596</v>
      </c>
      <c r="O100" s="12" t="s">
        <v>59</v>
      </c>
      <c r="P100" s="12" t="s">
        <v>60</v>
      </c>
      <c r="Q100" s="33">
        <v>0.9466</v>
      </c>
      <c r="W100" s="19" t="s">
        <v>760</v>
      </c>
      <c r="X100" s="4">
        <v>-1186</v>
      </c>
      <c r="Y100" s="4" t="s">
        <v>749</v>
      </c>
      <c r="Z100" s="4" t="s">
        <v>59</v>
      </c>
      <c r="AA100" s="4" t="s">
        <v>60</v>
      </c>
      <c r="AB100" s="20">
        <v>0.35820000000000002</v>
      </c>
    </row>
    <row r="101" spans="2:28" x14ac:dyDescent="0.25">
      <c r="B101" s="19" t="s">
        <v>416</v>
      </c>
      <c r="C101" s="4">
        <v>6090</v>
      </c>
      <c r="D101" s="4" t="s">
        <v>417</v>
      </c>
      <c r="E101" s="4" t="s">
        <v>37</v>
      </c>
      <c r="F101" s="4" t="s">
        <v>36</v>
      </c>
      <c r="G101" s="20" t="s">
        <v>35</v>
      </c>
      <c r="L101" s="32" t="s">
        <v>610</v>
      </c>
      <c r="M101" s="12">
        <v>7310</v>
      </c>
      <c r="N101" s="12" t="s">
        <v>598</v>
      </c>
      <c r="O101" s="12" t="s">
        <v>37</v>
      </c>
      <c r="P101" s="12" t="s">
        <v>36</v>
      </c>
      <c r="Q101" s="33" t="s">
        <v>35</v>
      </c>
      <c r="W101" s="19" t="s">
        <v>761</v>
      </c>
      <c r="X101" s="4">
        <v>9432</v>
      </c>
      <c r="Y101" s="4" t="s">
        <v>751</v>
      </c>
      <c r="Z101" s="4" t="s">
        <v>37</v>
      </c>
      <c r="AA101" s="4" t="s">
        <v>36</v>
      </c>
      <c r="AB101" s="20" t="s">
        <v>35</v>
      </c>
    </row>
    <row r="102" spans="2:28" x14ac:dyDescent="0.25">
      <c r="B102" s="19" t="s">
        <v>418</v>
      </c>
      <c r="C102" s="4">
        <v>-821.4</v>
      </c>
      <c r="D102" s="4" t="s">
        <v>419</v>
      </c>
      <c r="E102" s="4" t="s">
        <v>59</v>
      </c>
      <c r="F102" s="4" t="s">
        <v>60</v>
      </c>
      <c r="G102" s="20">
        <v>0.9546</v>
      </c>
      <c r="L102" s="32" t="s">
        <v>418</v>
      </c>
      <c r="M102" s="12">
        <v>-821.4</v>
      </c>
      <c r="N102" s="12" t="s">
        <v>599</v>
      </c>
      <c r="O102" s="12" t="s">
        <v>59</v>
      </c>
      <c r="P102" s="12" t="s">
        <v>60</v>
      </c>
      <c r="Q102" s="33">
        <v>0.99880000000000002</v>
      </c>
      <c r="W102" s="19" t="s">
        <v>418</v>
      </c>
      <c r="X102" s="4">
        <v>-821.4</v>
      </c>
      <c r="Y102" s="4" t="s">
        <v>752</v>
      </c>
      <c r="Z102" s="4" t="s">
        <v>59</v>
      </c>
      <c r="AA102" s="4" t="s">
        <v>60</v>
      </c>
      <c r="AB102" s="20">
        <v>0.89700000000000002</v>
      </c>
    </row>
    <row r="103" spans="2:28" x14ac:dyDescent="0.25">
      <c r="B103" s="19" t="s">
        <v>420</v>
      </c>
      <c r="C103" s="4">
        <v>4491</v>
      </c>
      <c r="D103" s="4" t="s">
        <v>421</v>
      </c>
      <c r="E103" s="4" t="s">
        <v>37</v>
      </c>
      <c r="F103" s="4" t="s">
        <v>36</v>
      </c>
      <c r="G103" s="20" t="s">
        <v>35</v>
      </c>
      <c r="L103" s="32" t="s">
        <v>420</v>
      </c>
      <c r="M103" s="12">
        <v>3291</v>
      </c>
      <c r="N103" s="12" t="s">
        <v>600</v>
      </c>
      <c r="O103" s="12" t="s">
        <v>37</v>
      </c>
      <c r="P103" s="12" t="s">
        <v>75</v>
      </c>
      <c r="Q103" s="33">
        <v>8.0000000000000004E-4</v>
      </c>
      <c r="W103" s="19" t="s">
        <v>420</v>
      </c>
      <c r="X103" s="4">
        <v>3718</v>
      </c>
      <c r="Y103" s="4" t="s">
        <v>753</v>
      </c>
      <c r="Z103" s="4" t="s">
        <v>37</v>
      </c>
      <c r="AA103" s="4" t="s">
        <v>36</v>
      </c>
      <c r="AB103" s="20" t="s">
        <v>35</v>
      </c>
    </row>
    <row r="104" spans="2:28" x14ac:dyDescent="0.25">
      <c r="B104" s="19" t="s">
        <v>422</v>
      </c>
      <c r="C104" s="4">
        <v>-1126</v>
      </c>
      <c r="D104" s="4" t="s">
        <v>423</v>
      </c>
      <c r="E104" s="4" t="s">
        <v>59</v>
      </c>
      <c r="F104" s="4" t="s">
        <v>60</v>
      </c>
      <c r="G104" s="20">
        <v>0.63280000000000003</v>
      </c>
      <c r="L104" s="32" t="s">
        <v>422</v>
      </c>
      <c r="M104" s="12">
        <v>-1126</v>
      </c>
      <c r="N104" s="12" t="s">
        <v>601</v>
      </c>
      <c r="O104" s="12" t="s">
        <v>59</v>
      </c>
      <c r="P104" s="12" t="s">
        <v>60</v>
      </c>
      <c r="Q104" s="33">
        <v>0.96599999999999997</v>
      </c>
      <c r="W104" s="19" t="s">
        <v>422</v>
      </c>
      <c r="X104" s="4">
        <v>-1126</v>
      </c>
      <c r="Y104" s="4" t="s">
        <v>754</v>
      </c>
      <c r="Z104" s="4" t="s">
        <v>59</v>
      </c>
      <c r="AA104" s="4" t="s">
        <v>60</v>
      </c>
      <c r="AB104" s="20">
        <v>0.45040000000000002</v>
      </c>
    </row>
    <row r="105" spans="2:28" x14ac:dyDescent="0.25">
      <c r="B105" s="19" t="s">
        <v>424</v>
      </c>
      <c r="C105" s="4">
        <v>5908</v>
      </c>
      <c r="D105" s="4" t="s">
        <v>425</v>
      </c>
      <c r="E105" s="4" t="s">
        <v>37</v>
      </c>
      <c r="F105" s="4" t="s">
        <v>36</v>
      </c>
      <c r="G105" s="20" t="s">
        <v>35</v>
      </c>
      <c r="L105" s="32" t="s">
        <v>424</v>
      </c>
      <c r="M105" s="12">
        <v>5108</v>
      </c>
      <c r="N105" s="12" t="s">
        <v>602</v>
      </c>
      <c r="O105" s="12" t="s">
        <v>37</v>
      </c>
      <c r="P105" s="12" t="s">
        <v>36</v>
      </c>
      <c r="Q105" s="33" t="s">
        <v>35</v>
      </c>
      <c r="W105" s="19" t="s">
        <v>424</v>
      </c>
      <c r="X105" s="4">
        <v>4668</v>
      </c>
      <c r="Y105" s="4" t="s">
        <v>755</v>
      </c>
      <c r="Z105" s="4" t="s">
        <v>37</v>
      </c>
      <c r="AA105" s="4" t="s">
        <v>36</v>
      </c>
      <c r="AB105" s="20" t="s">
        <v>35</v>
      </c>
    </row>
    <row r="106" spans="2:28" x14ac:dyDescent="0.25">
      <c r="B106" s="19" t="s">
        <v>426</v>
      </c>
      <c r="C106" s="4">
        <v>-1008</v>
      </c>
      <c r="D106" s="4" t="s">
        <v>427</v>
      </c>
      <c r="E106" s="4" t="s">
        <v>59</v>
      </c>
      <c r="F106" s="4" t="s">
        <v>60</v>
      </c>
      <c r="G106" s="20">
        <v>0.79559999999999997</v>
      </c>
      <c r="L106" s="32" t="s">
        <v>426</v>
      </c>
      <c r="M106" s="12">
        <v>-948.4</v>
      </c>
      <c r="N106" s="12" t="s">
        <v>603</v>
      </c>
      <c r="O106" s="12" t="s">
        <v>59</v>
      </c>
      <c r="P106" s="12" t="s">
        <v>60</v>
      </c>
      <c r="Q106" s="33">
        <v>0.99380000000000002</v>
      </c>
      <c r="W106" s="19" t="s">
        <v>426</v>
      </c>
      <c r="X106" s="4">
        <v>-948.4</v>
      </c>
      <c r="Y106" s="4" t="s">
        <v>756</v>
      </c>
      <c r="Z106" s="4" t="s">
        <v>59</v>
      </c>
      <c r="AA106" s="4" t="s">
        <v>60</v>
      </c>
      <c r="AB106" s="20">
        <v>0.74070000000000003</v>
      </c>
    </row>
    <row r="107" spans="2:28" x14ac:dyDescent="0.25">
      <c r="B107" s="19" t="s">
        <v>428</v>
      </c>
      <c r="C107" s="4">
        <v>5234</v>
      </c>
      <c r="D107" s="4" t="s">
        <v>429</v>
      </c>
      <c r="E107" s="4" t="s">
        <v>37</v>
      </c>
      <c r="F107" s="4" t="s">
        <v>36</v>
      </c>
      <c r="G107" s="20" t="s">
        <v>35</v>
      </c>
      <c r="L107" s="32" t="s">
        <v>428</v>
      </c>
      <c r="M107" s="12">
        <v>4634</v>
      </c>
      <c r="N107" s="12" t="s">
        <v>604</v>
      </c>
      <c r="O107" s="12" t="s">
        <v>37</v>
      </c>
      <c r="P107" s="12" t="s">
        <v>36</v>
      </c>
      <c r="Q107" s="33" t="s">
        <v>35</v>
      </c>
      <c r="W107" s="19" t="s">
        <v>428</v>
      </c>
      <c r="X107" s="4">
        <v>6254</v>
      </c>
      <c r="Y107" s="4" t="s">
        <v>757</v>
      </c>
      <c r="Z107" s="4" t="s">
        <v>37</v>
      </c>
      <c r="AA107" s="4" t="s">
        <v>36</v>
      </c>
      <c r="AB107" s="20" t="s">
        <v>35</v>
      </c>
    </row>
    <row r="108" spans="2:28" x14ac:dyDescent="0.25">
      <c r="B108" s="19" t="s">
        <v>430</v>
      </c>
      <c r="C108" s="4">
        <v>-820</v>
      </c>
      <c r="D108" s="4" t="s">
        <v>431</v>
      </c>
      <c r="E108" s="4" t="s">
        <v>59</v>
      </c>
      <c r="F108" s="4" t="s">
        <v>60</v>
      </c>
      <c r="G108" s="20">
        <v>0.95530000000000004</v>
      </c>
      <c r="L108" s="32" t="s">
        <v>430</v>
      </c>
      <c r="M108" s="12">
        <v>-1020</v>
      </c>
      <c r="N108" s="12" t="s">
        <v>605</v>
      </c>
      <c r="O108" s="12" t="s">
        <v>59</v>
      </c>
      <c r="P108" s="12" t="s">
        <v>60</v>
      </c>
      <c r="Q108" s="33">
        <v>0.98680000000000001</v>
      </c>
      <c r="W108" s="19" t="s">
        <v>430</v>
      </c>
      <c r="X108" s="4">
        <v>-1020</v>
      </c>
      <c r="Y108" s="4" t="s">
        <v>758</v>
      </c>
      <c r="Z108" s="4" t="s">
        <v>59</v>
      </c>
      <c r="AA108" s="4" t="s">
        <v>60</v>
      </c>
      <c r="AB108" s="20">
        <v>0.62690000000000001</v>
      </c>
    </row>
    <row r="109" spans="2:28" x14ac:dyDescent="0.25">
      <c r="B109" s="19" t="s">
        <v>432</v>
      </c>
      <c r="C109" s="4">
        <v>8992</v>
      </c>
      <c r="D109" s="4" t="s">
        <v>433</v>
      </c>
      <c r="E109" s="4" t="s">
        <v>37</v>
      </c>
      <c r="F109" s="4" t="s">
        <v>36</v>
      </c>
      <c r="G109" s="20" t="s">
        <v>35</v>
      </c>
      <c r="L109" s="32" t="s">
        <v>432</v>
      </c>
      <c r="M109" s="12">
        <v>7992</v>
      </c>
      <c r="N109" s="12" t="s">
        <v>606</v>
      </c>
      <c r="O109" s="12" t="s">
        <v>37</v>
      </c>
      <c r="P109" s="12" t="s">
        <v>36</v>
      </c>
      <c r="Q109" s="33" t="s">
        <v>35</v>
      </c>
      <c r="W109" s="19" t="s">
        <v>432</v>
      </c>
      <c r="X109" s="4">
        <v>9892</v>
      </c>
      <c r="Y109" s="4" t="s">
        <v>759</v>
      </c>
      <c r="Z109" s="4" t="s">
        <v>37</v>
      </c>
      <c r="AA109" s="4" t="s">
        <v>36</v>
      </c>
      <c r="AB109" s="20" t="s">
        <v>35</v>
      </c>
    </row>
    <row r="110" spans="2:28" x14ac:dyDescent="0.25">
      <c r="B110" s="24" t="s">
        <v>106</v>
      </c>
      <c r="C110" s="4">
        <v>5488</v>
      </c>
      <c r="D110" s="4" t="s">
        <v>434</v>
      </c>
      <c r="E110" s="4" t="s">
        <v>37</v>
      </c>
      <c r="F110" s="4" t="s">
        <v>36</v>
      </c>
      <c r="G110" s="20" t="s">
        <v>35</v>
      </c>
      <c r="L110" s="37" t="s">
        <v>196</v>
      </c>
      <c r="M110" s="12">
        <v>4608</v>
      </c>
      <c r="N110" s="12" t="s">
        <v>611</v>
      </c>
      <c r="O110" s="12" t="s">
        <v>37</v>
      </c>
      <c r="P110" s="12" t="s">
        <v>36</v>
      </c>
      <c r="Q110" s="33" t="s">
        <v>35</v>
      </c>
      <c r="W110" s="24" t="s">
        <v>106</v>
      </c>
      <c r="X110" s="4">
        <v>7019</v>
      </c>
      <c r="Y110" s="4" t="s">
        <v>762</v>
      </c>
      <c r="Z110" s="4" t="s">
        <v>37</v>
      </c>
      <c r="AA110" s="4" t="s">
        <v>36</v>
      </c>
      <c r="AB110" s="20" t="s">
        <v>35</v>
      </c>
    </row>
    <row r="111" spans="2:28" x14ac:dyDescent="0.25">
      <c r="B111" s="24" t="s">
        <v>435</v>
      </c>
      <c r="C111" s="4">
        <v>362.8</v>
      </c>
      <c r="D111" s="4" t="s">
        <v>436</v>
      </c>
      <c r="E111" s="4" t="s">
        <v>59</v>
      </c>
      <c r="F111" s="4" t="s">
        <v>60</v>
      </c>
      <c r="G111" s="20" t="s">
        <v>61</v>
      </c>
      <c r="L111" s="37" t="s">
        <v>612</v>
      </c>
      <c r="M111" s="12">
        <v>-37.22</v>
      </c>
      <c r="N111" s="12" t="s">
        <v>613</v>
      </c>
      <c r="O111" s="12" t="s">
        <v>59</v>
      </c>
      <c r="P111" s="12" t="s">
        <v>60</v>
      </c>
      <c r="Q111" s="33" t="s">
        <v>61</v>
      </c>
      <c r="W111" s="24" t="s">
        <v>763</v>
      </c>
      <c r="X111" s="4">
        <v>-37.22</v>
      </c>
      <c r="Y111" s="4" t="s">
        <v>764</v>
      </c>
      <c r="Z111" s="4" t="s">
        <v>59</v>
      </c>
      <c r="AA111" s="4" t="s">
        <v>60</v>
      </c>
      <c r="AB111" s="20" t="s">
        <v>61</v>
      </c>
    </row>
    <row r="112" spans="2:28" x14ac:dyDescent="0.25">
      <c r="B112" s="24" t="s">
        <v>437</v>
      </c>
      <c r="C112" s="4">
        <v>7639</v>
      </c>
      <c r="D112" s="4" t="s">
        <v>438</v>
      </c>
      <c r="E112" s="4" t="s">
        <v>37</v>
      </c>
      <c r="F112" s="4" t="s">
        <v>36</v>
      </c>
      <c r="G112" s="20" t="s">
        <v>35</v>
      </c>
      <c r="L112" s="37" t="s">
        <v>614</v>
      </c>
      <c r="M112" s="12">
        <v>8459</v>
      </c>
      <c r="N112" s="12" t="s">
        <v>615</v>
      </c>
      <c r="O112" s="12" t="s">
        <v>37</v>
      </c>
      <c r="P112" s="12" t="s">
        <v>36</v>
      </c>
      <c r="Q112" s="33" t="s">
        <v>35</v>
      </c>
      <c r="W112" s="24" t="s">
        <v>765</v>
      </c>
      <c r="X112" s="4">
        <v>10582</v>
      </c>
      <c r="Y112" s="4" t="s">
        <v>766</v>
      </c>
      <c r="Z112" s="4" t="s">
        <v>37</v>
      </c>
      <c r="AA112" s="4" t="s">
        <v>36</v>
      </c>
      <c r="AB112" s="20" t="s">
        <v>35</v>
      </c>
    </row>
    <row r="113" spans="2:28" x14ac:dyDescent="0.25">
      <c r="B113" s="24" t="s">
        <v>108</v>
      </c>
      <c r="C113" s="4">
        <v>727.8</v>
      </c>
      <c r="D113" s="4" t="s">
        <v>439</v>
      </c>
      <c r="E113" s="4" t="s">
        <v>59</v>
      </c>
      <c r="F113" s="4" t="s">
        <v>60</v>
      </c>
      <c r="G113" s="20">
        <v>0.98529999999999995</v>
      </c>
      <c r="L113" s="37" t="s">
        <v>198</v>
      </c>
      <c r="M113" s="12">
        <v>327.8</v>
      </c>
      <c r="N113" s="12" t="s">
        <v>616</v>
      </c>
      <c r="O113" s="12" t="s">
        <v>59</v>
      </c>
      <c r="P113" s="12" t="s">
        <v>60</v>
      </c>
      <c r="Q113" s="33" t="s">
        <v>61</v>
      </c>
      <c r="W113" s="24" t="s">
        <v>108</v>
      </c>
      <c r="X113" s="4">
        <v>327.8</v>
      </c>
      <c r="Y113" s="4" t="s">
        <v>767</v>
      </c>
      <c r="Z113" s="4" t="s">
        <v>59</v>
      </c>
      <c r="AA113" s="4" t="s">
        <v>60</v>
      </c>
      <c r="AB113" s="20" t="s">
        <v>61</v>
      </c>
    </row>
    <row r="114" spans="2:28" x14ac:dyDescent="0.25">
      <c r="B114" s="24" t="s">
        <v>110</v>
      </c>
      <c r="C114" s="4">
        <v>6040</v>
      </c>
      <c r="D114" s="4" t="s">
        <v>440</v>
      </c>
      <c r="E114" s="4" t="s">
        <v>37</v>
      </c>
      <c r="F114" s="4" t="s">
        <v>36</v>
      </c>
      <c r="G114" s="20" t="s">
        <v>35</v>
      </c>
      <c r="L114" s="37" t="s">
        <v>200</v>
      </c>
      <c r="M114" s="12">
        <v>4440</v>
      </c>
      <c r="N114" s="12" t="s">
        <v>617</v>
      </c>
      <c r="O114" s="12" t="s">
        <v>37</v>
      </c>
      <c r="P114" s="12" t="s">
        <v>36</v>
      </c>
      <c r="Q114" s="33" t="s">
        <v>35</v>
      </c>
      <c r="W114" s="24" t="s">
        <v>110</v>
      </c>
      <c r="X114" s="4">
        <v>4868</v>
      </c>
      <c r="Y114" s="4" t="s">
        <v>768</v>
      </c>
      <c r="Z114" s="4" t="s">
        <v>37</v>
      </c>
      <c r="AA114" s="4" t="s">
        <v>36</v>
      </c>
      <c r="AB114" s="20" t="s">
        <v>35</v>
      </c>
    </row>
    <row r="115" spans="2:28" x14ac:dyDescent="0.25">
      <c r="B115" s="24" t="s">
        <v>112</v>
      </c>
      <c r="C115" s="4">
        <v>422.8</v>
      </c>
      <c r="D115" s="4" t="s">
        <v>441</v>
      </c>
      <c r="E115" s="4" t="s">
        <v>59</v>
      </c>
      <c r="F115" s="4" t="s">
        <v>60</v>
      </c>
      <c r="G115" s="20" t="s">
        <v>61</v>
      </c>
      <c r="L115" s="37" t="s">
        <v>202</v>
      </c>
      <c r="M115" s="12">
        <v>22.78</v>
      </c>
      <c r="N115" s="12" t="s">
        <v>618</v>
      </c>
      <c r="O115" s="12" t="s">
        <v>59</v>
      </c>
      <c r="P115" s="12" t="s">
        <v>60</v>
      </c>
      <c r="Q115" s="33" t="s">
        <v>61</v>
      </c>
      <c r="W115" s="24" t="s">
        <v>112</v>
      </c>
      <c r="X115" s="4">
        <v>22.78</v>
      </c>
      <c r="Y115" s="4" t="s">
        <v>769</v>
      </c>
      <c r="Z115" s="4" t="s">
        <v>59</v>
      </c>
      <c r="AA115" s="4" t="s">
        <v>60</v>
      </c>
      <c r="AB115" s="20" t="s">
        <v>61</v>
      </c>
    </row>
    <row r="116" spans="2:28" x14ac:dyDescent="0.25">
      <c r="B116" s="24" t="s">
        <v>114</v>
      </c>
      <c r="C116" s="4">
        <v>7458</v>
      </c>
      <c r="D116" s="4" t="s">
        <v>442</v>
      </c>
      <c r="E116" s="4" t="s">
        <v>37</v>
      </c>
      <c r="F116" s="4" t="s">
        <v>36</v>
      </c>
      <c r="G116" s="20" t="s">
        <v>35</v>
      </c>
      <c r="L116" s="37" t="s">
        <v>204</v>
      </c>
      <c r="M116" s="12">
        <v>6258</v>
      </c>
      <c r="N116" s="12" t="s">
        <v>619</v>
      </c>
      <c r="O116" s="12" t="s">
        <v>37</v>
      </c>
      <c r="P116" s="12" t="s">
        <v>36</v>
      </c>
      <c r="Q116" s="33" t="s">
        <v>35</v>
      </c>
      <c r="W116" s="24" t="s">
        <v>114</v>
      </c>
      <c r="X116" s="4">
        <v>5818</v>
      </c>
      <c r="Y116" s="4" t="s">
        <v>770</v>
      </c>
      <c r="Z116" s="4" t="s">
        <v>37</v>
      </c>
      <c r="AA116" s="4" t="s">
        <v>36</v>
      </c>
      <c r="AB116" s="20" t="s">
        <v>35</v>
      </c>
    </row>
    <row r="117" spans="2:28" x14ac:dyDescent="0.25">
      <c r="B117" s="24" t="s">
        <v>443</v>
      </c>
      <c r="C117" s="4">
        <v>540.70000000000005</v>
      </c>
      <c r="D117" s="4" t="s">
        <v>444</v>
      </c>
      <c r="E117" s="4" t="s">
        <v>59</v>
      </c>
      <c r="F117" s="4" t="s">
        <v>60</v>
      </c>
      <c r="G117" s="20">
        <v>0.99950000000000006</v>
      </c>
      <c r="L117" s="37" t="s">
        <v>620</v>
      </c>
      <c r="M117" s="12">
        <v>200.7</v>
      </c>
      <c r="N117" s="12" t="s">
        <v>621</v>
      </c>
      <c r="O117" s="12" t="s">
        <v>59</v>
      </c>
      <c r="P117" s="12" t="s">
        <v>60</v>
      </c>
      <c r="Q117" s="33" t="s">
        <v>61</v>
      </c>
      <c r="W117" s="24" t="s">
        <v>443</v>
      </c>
      <c r="X117" s="4">
        <v>200.7</v>
      </c>
      <c r="Y117" s="4" t="s">
        <v>771</v>
      </c>
      <c r="Z117" s="4" t="s">
        <v>59</v>
      </c>
      <c r="AA117" s="4" t="s">
        <v>60</v>
      </c>
      <c r="AB117" s="20" t="s">
        <v>61</v>
      </c>
    </row>
    <row r="118" spans="2:28" x14ac:dyDescent="0.25">
      <c r="B118" s="24" t="s">
        <v>445</v>
      </c>
      <c r="C118" s="4">
        <v>6783</v>
      </c>
      <c r="D118" s="4" t="s">
        <v>446</v>
      </c>
      <c r="E118" s="4" t="s">
        <v>37</v>
      </c>
      <c r="F118" s="4" t="s">
        <v>36</v>
      </c>
      <c r="G118" s="20" t="s">
        <v>35</v>
      </c>
      <c r="L118" s="37" t="s">
        <v>622</v>
      </c>
      <c r="M118" s="12">
        <v>5783</v>
      </c>
      <c r="N118" s="12" t="s">
        <v>623</v>
      </c>
      <c r="O118" s="12" t="s">
        <v>37</v>
      </c>
      <c r="P118" s="12" t="s">
        <v>36</v>
      </c>
      <c r="Q118" s="33" t="s">
        <v>35</v>
      </c>
      <c r="W118" s="24" t="s">
        <v>445</v>
      </c>
      <c r="X118" s="4">
        <v>7403</v>
      </c>
      <c r="Y118" s="4" t="s">
        <v>772</v>
      </c>
      <c r="Z118" s="4" t="s">
        <v>37</v>
      </c>
      <c r="AA118" s="4" t="s">
        <v>36</v>
      </c>
      <c r="AB118" s="20" t="s">
        <v>35</v>
      </c>
    </row>
    <row r="119" spans="2:28" x14ac:dyDescent="0.25">
      <c r="B119" s="24" t="s">
        <v>447</v>
      </c>
      <c r="C119" s="4">
        <v>729.1</v>
      </c>
      <c r="D119" s="4" t="s">
        <v>448</v>
      </c>
      <c r="E119" s="4" t="s">
        <v>59</v>
      </c>
      <c r="F119" s="4" t="s">
        <v>60</v>
      </c>
      <c r="G119" s="20">
        <v>0.98499999999999999</v>
      </c>
      <c r="L119" s="37" t="s">
        <v>624</v>
      </c>
      <c r="M119" s="12">
        <v>129.1</v>
      </c>
      <c r="N119" s="12" t="s">
        <v>625</v>
      </c>
      <c r="O119" s="12" t="s">
        <v>59</v>
      </c>
      <c r="P119" s="12" t="s">
        <v>60</v>
      </c>
      <c r="Q119" s="33" t="s">
        <v>61</v>
      </c>
      <c r="W119" s="24" t="s">
        <v>447</v>
      </c>
      <c r="X119" s="4">
        <v>129.1</v>
      </c>
      <c r="Y119" s="4" t="s">
        <v>773</v>
      </c>
      <c r="Z119" s="4" t="s">
        <v>59</v>
      </c>
      <c r="AA119" s="4" t="s">
        <v>60</v>
      </c>
      <c r="AB119" s="20" t="s">
        <v>61</v>
      </c>
    </row>
    <row r="120" spans="2:28" x14ac:dyDescent="0.25">
      <c r="B120" s="24" t="s">
        <v>449</v>
      </c>
      <c r="C120" s="4">
        <v>10542</v>
      </c>
      <c r="D120" s="4" t="s">
        <v>450</v>
      </c>
      <c r="E120" s="4" t="s">
        <v>37</v>
      </c>
      <c r="F120" s="4" t="s">
        <v>36</v>
      </c>
      <c r="G120" s="20" t="s">
        <v>35</v>
      </c>
      <c r="L120" s="37" t="s">
        <v>626</v>
      </c>
      <c r="M120" s="12">
        <v>9142</v>
      </c>
      <c r="N120" s="12" t="s">
        <v>627</v>
      </c>
      <c r="O120" s="12" t="s">
        <v>37</v>
      </c>
      <c r="P120" s="12" t="s">
        <v>36</v>
      </c>
      <c r="Q120" s="33" t="s">
        <v>35</v>
      </c>
      <c r="W120" s="24" t="s">
        <v>449</v>
      </c>
      <c r="X120" s="4">
        <v>11042</v>
      </c>
      <c r="Y120" s="4" t="s">
        <v>774</v>
      </c>
      <c r="Z120" s="4" t="s">
        <v>37</v>
      </c>
      <c r="AA120" s="4" t="s">
        <v>36</v>
      </c>
      <c r="AB120" s="20" t="s">
        <v>35</v>
      </c>
    </row>
    <row r="121" spans="2:28" x14ac:dyDescent="0.25">
      <c r="B121" s="24" t="s">
        <v>451</v>
      </c>
      <c r="C121" s="4">
        <v>-5125</v>
      </c>
      <c r="D121" s="4" t="s">
        <v>452</v>
      </c>
      <c r="E121" s="4" t="s">
        <v>37</v>
      </c>
      <c r="F121" s="4" t="s">
        <v>36</v>
      </c>
      <c r="G121" s="20" t="s">
        <v>35</v>
      </c>
      <c r="L121" s="37" t="s">
        <v>628</v>
      </c>
      <c r="M121" s="12">
        <v>-4645</v>
      </c>
      <c r="N121" s="12" t="s">
        <v>629</v>
      </c>
      <c r="O121" s="12" t="s">
        <v>37</v>
      </c>
      <c r="P121" s="12" t="s">
        <v>36</v>
      </c>
      <c r="Q121" s="33" t="s">
        <v>35</v>
      </c>
      <c r="W121" s="24" t="s">
        <v>775</v>
      </c>
      <c r="X121" s="4">
        <v>-7056</v>
      </c>
      <c r="Y121" s="4" t="s">
        <v>776</v>
      </c>
      <c r="Z121" s="4" t="s">
        <v>37</v>
      </c>
      <c r="AA121" s="4" t="s">
        <v>36</v>
      </c>
      <c r="AB121" s="20" t="s">
        <v>35</v>
      </c>
    </row>
    <row r="122" spans="2:28" x14ac:dyDescent="0.25">
      <c r="B122" s="24" t="s">
        <v>453</v>
      </c>
      <c r="C122" s="4">
        <v>2151</v>
      </c>
      <c r="D122" s="4" t="s">
        <v>454</v>
      </c>
      <c r="E122" s="4" t="s">
        <v>37</v>
      </c>
      <c r="F122" s="4" t="s">
        <v>97</v>
      </c>
      <c r="G122" s="20">
        <v>2.8999999999999998E-3</v>
      </c>
      <c r="L122" s="37" t="s">
        <v>630</v>
      </c>
      <c r="M122" s="12">
        <v>3851</v>
      </c>
      <c r="N122" s="12" t="s">
        <v>631</v>
      </c>
      <c r="O122" s="12" t="s">
        <v>37</v>
      </c>
      <c r="P122" s="12" t="s">
        <v>36</v>
      </c>
      <c r="Q122" s="33" t="s">
        <v>35</v>
      </c>
      <c r="W122" s="24" t="s">
        <v>777</v>
      </c>
      <c r="X122" s="4">
        <v>3563</v>
      </c>
      <c r="Y122" s="4" t="s">
        <v>778</v>
      </c>
      <c r="Z122" s="4" t="s">
        <v>37</v>
      </c>
      <c r="AA122" s="4" t="s">
        <v>36</v>
      </c>
      <c r="AB122" s="20" t="s">
        <v>35</v>
      </c>
    </row>
    <row r="123" spans="2:28" x14ac:dyDescent="0.25">
      <c r="B123" s="24" t="s">
        <v>116</v>
      </c>
      <c r="C123" s="4">
        <v>-4760</v>
      </c>
      <c r="D123" s="4" t="s">
        <v>455</v>
      </c>
      <c r="E123" s="4" t="s">
        <v>37</v>
      </c>
      <c r="F123" s="4" t="s">
        <v>36</v>
      </c>
      <c r="G123" s="20" t="s">
        <v>35</v>
      </c>
      <c r="L123" s="37" t="s">
        <v>206</v>
      </c>
      <c r="M123" s="12">
        <v>-4280</v>
      </c>
      <c r="N123" s="12" t="s">
        <v>632</v>
      </c>
      <c r="O123" s="12" t="s">
        <v>37</v>
      </c>
      <c r="P123" s="12" t="s">
        <v>36</v>
      </c>
      <c r="Q123" s="33" t="s">
        <v>35</v>
      </c>
      <c r="W123" s="24" t="s">
        <v>116</v>
      </c>
      <c r="X123" s="4">
        <v>-6691</v>
      </c>
      <c r="Y123" s="4" t="s">
        <v>779</v>
      </c>
      <c r="Z123" s="4" t="s">
        <v>37</v>
      </c>
      <c r="AA123" s="4" t="s">
        <v>36</v>
      </c>
      <c r="AB123" s="20" t="s">
        <v>35</v>
      </c>
    </row>
    <row r="124" spans="2:28" x14ac:dyDescent="0.25">
      <c r="B124" s="24" t="s">
        <v>118</v>
      </c>
      <c r="C124" s="4">
        <v>551.6</v>
      </c>
      <c r="D124" s="4" t="s">
        <v>456</v>
      </c>
      <c r="E124" s="4" t="s">
        <v>59</v>
      </c>
      <c r="F124" s="4" t="s">
        <v>60</v>
      </c>
      <c r="G124" s="20">
        <v>0.99939999999999996</v>
      </c>
      <c r="L124" s="37" t="s">
        <v>208</v>
      </c>
      <c r="M124" s="12">
        <v>-168.4</v>
      </c>
      <c r="N124" s="12" t="s">
        <v>633</v>
      </c>
      <c r="O124" s="12" t="s">
        <v>59</v>
      </c>
      <c r="P124" s="12" t="s">
        <v>60</v>
      </c>
      <c r="Q124" s="33" t="s">
        <v>61</v>
      </c>
      <c r="W124" s="24" t="s">
        <v>118</v>
      </c>
      <c r="X124" s="4">
        <v>-2151</v>
      </c>
      <c r="Y124" s="4" t="s">
        <v>780</v>
      </c>
      <c r="Z124" s="4" t="s">
        <v>37</v>
      </c>
      <c r="AA124" s="4" t="s">
        <v>75</v>
      </c>
      <c r="AB124" s="20">
        <v>5.0000000000000001E-4</v>
      </c>
    </row>
    <row r="125" spans="2:28" x14ac:dyDescent="0.25">
      <c r="B125" s="24" t="s">
        <v>120</v>
      </c>
      <c r="C125" s="4">
        <v>-5065</v>
      </c>
      <c r="D125" s="4" t="s">
        <v>457</v>
      </c>
      <c r="E125" s="4" t="s">
        <v>37</v>
      </c>
      <c r="F125" s="4" t="s">
        <v>36</v>
      </c>
      <c r="G125" s="20" t="s">
        <v>35</v>
      </c>
      <c r="L125" s="37" t="s">
        <v>210</v>
      </c>
      <c r="M125" s="12">
        <v>-4585</v>
      </c>
      <c r="N125" s="12" t="s">
        <v>634</v>
      </c>
      <c r="O125" s="12" t="s">
        <v>37</v>
      </c>
      <c r="P125" s="12" t="s">
        <v>36</v>
      </c>
      <c r="Q125" s="33" t="s">
        <v>35</v>
      </c>
      <c r="W125" s="24" t="s">
        <v>120</v>
      </c>
      <c r="X125" s="4">
        <v>-6996</v>
      </c>
      <c r="Y125" s="4" t="s">
        <v>781</v>
      </c>
      <c r="Z125" s="4" t="s">
        <v>37</v>
      </c>
      <c r="AA125" s="4" t="s">
        <v>36</v>
      </c>
      <c r="AB125" s="20" t="s">
        <v>35</v>
      </c>
    </row>
    <row r="126" spans="2:28" x14ac:dyDescent="0.25">
      <c r="B126" s="24" t="s">
        <v>122</v>
      </c>
      <c r="C126" s="4">
        <v>1969</v>
      </c>
      <c r="D126" s="4" t="s">
        <v>458</v>
      </c>
      <c r="E126" s="4" t="s">
        <v>37</v>
      </c>
      <c r="F126" s="4" t="s">
        <v>151</v>
      </c>
      <c r="G126" s="20">
        <v>1.04E-2</v>
      </c>
      <c r="L126" s="37" t="s">
        <v>212</v>
      </c>
      <c r="M126" s="12">
        <v>1649</v>
      </c>
      <c r="N126" s="12" t="s">
        <v>635</v>
      </c>
      <c r="O126" s="12" t="s">
        <v>59</v>
      </c>
      <c r="P126" s="12" t="s">
        <v>60</v>
      </c>
      <c r="Q126" s="33">
        <v>0.57589999999999997</v>
      </c>
      <c r="W126" s="24" t="s">
        <v>122</v>
      </c>
      <c r="X126" s="4">
        <v>-1201</v>
      </c>
      <c r="Y126" s="4" t="s">
        <v>782</v>
      </c>
      <c r="Z126" s="4" t="s">
        <v>59</v>
      </c>
      <c r="AA126" s="4" t="s">
        <v>60</v>
      </c>
      <c r="AB126" s="20">
        <v>0.33700000000000002</v>
      </c>
    </row>
    <row r="127" spans="2:28" x14ac:dyDescent="0.25">
      <c r="B127" s="24" t="s">
        <v>459</v>
      </c>
      <c r="C127" s="4">
        <v>-4948</v>
      </c>
      <c r="D127" s="4" t="s">
        <v>460</v>
      </c>
      <c r="E127" s="4" t="s">
        <v>37</v>
      </c>
      <c r="F127" s="4" t="s">
        <v>36</v>
      </c>
      <c r="G127" s="20" t="s">
        <v>35</v>
      </c>
      <c r="L127" s="37" t="s">
        <v>636</v>
      </c>
      <c r="M127" s="12">
        <v>-4408</v>
      </c>
      <c r="N127" s="12" t="s">
        <v>637</v>
      </c>
      <c r="O127" s="12" t="s">
        <v>37</v>
      </c>
      <c r="P127" s="12" t="s">
        <v>36</v>
      </c>
      <c r="Q127" s="33" t="s">
        <v>35</v>
      </c>
      <c r="W127" s="24" t="s">
        <v>459</v>
      </c>
      <c r="X127" s="4">
        <v>-6818</v>
      </c>
      <c r="Y127" s="4" t="s">
        <v>783</v>
      </c>
      <c r="Z127" s="4" t="s">
        <v>37</v>
      </c>
      <c r="AA127" s="4" t="s">
        <v>36</v>
      </c>
      <c r="AB127" s="20" t="s">
        <v>35</v>
      </c>
    </row>
    <row r="128" spans="2:28" x14ac:dyDescent="0.25">
      <c r="B128" s="24" t="s">
        <v>461</v>
      </c>
      <c r="C128" s="4">
        <v>1295</v>
      </c>
      <c r="D128" s="4" t="s">
        <v>462</v>
      </c>
      <c r="E128" s="4" t="s">
        <v>59</v>
      </c>
      <c r="F128" s="4" t="s">
        <v>60</v>
      </c>
      <c r="G128" s="20">
        <v>0.38519999999999999</v>
      </c>
      <c r="L128" s="37" t="s">
        <v>638</v>
      </c>
      <c r="M128" s="12">
        <v>1175</v>
      </c>
      <c r="N128" s="12" t="s">
        <v>639</v>
      </c>
      <c r="O128" s="12" t="s">
        <v>59</v>
      </c>
      <c r="P128" s="12" t="s">
        <v>60</v>
      </c>
      <c r="Q128" s="33">
        <v>0.95089999999999997</v>
      </c>
      <c r="W128" s="24" t="s">
        <v>461</v>
      </c>
      <c r="X128" s="4">
        <v>384</v>
      </c>
      <c r="Y128" s="4" t="s">
        <v>784</v>
      </c>
      <c r="Z128" s="4" t="s">
        <v>59</v>
      </c>
      <c r="AA128" s="4" t="s">
        <v>60</v>
      </c>
      <c r="AB128" s="20" t="s">
        <v>61</v>
      </c>
    </row>
    <row r="129" spans="2:28" x14ac:dyDescent="0.25">
      <c r="B129" s="24" t="s">
        <v>463</v>
      </c>
      <c r="C129" s="4">
        <v>-4759</v>
      </c>
      <c r="D129" s="4" t="s">
        <v>464</v>
      </c>
      <c r="E129" s="4" t="s">
        <v>37</v>
      </c>
      <c r="F129" s="4" t="s">
        <v>36</v>
      </c>
      <c r="G129" s="20" t="s">
        <v>35</v>
      </c>
      <c r="L129" s="37" t="s">
        <v>640</v>
      </c>
      <c r="M129" s="12">
        <v>-4479</v>
      </c>
      <c r="N129" s="12" t="s">
        <v>641</v>
      </c>
      <c r="O129" s="12" t="s">
        <v>37</v>
      </c>
      <c r="P129" s="12" t="s">
        <v>36</v>
      </c>
      <c r="Q129" s="33" t="s">
        <v>35</v>
      </c>
      <c r="W129" s="24" t="s">
        <v>463</v>
      </c>
      <c r="X129" s="4">
        <v>-6890</v>
      </c>
      <c r="Y129" s="4" t="s">
        <v>785</v>
      </c>
      <c r="Z129" s="4" t="s">
        <v>37</v>
      </c>
      <c r="AA129" s="4" t="s">
        <v>36</v>
      </c>
      <c r="AB129" s="20" t="s">
        <v>35</v>
      </c>
    </row>
    <row r="130" spans="2:28" x14ac:dyDescent="0.25">
      <c r="B130" s="24" t="s">
        <v>465</v>
      </c>
      <c r="C130" s="4">
        <v>5053</v>
      </c>
      <c r="D130" s="4" t="s">
        <v>466</v>
      </c>
      <c r="E130" s="4" t="s">
        <v>37</v>
      </c>
      <c r="F130" s="4" t="s">
        <v>36</v>
      </c>
      <c r="G130" s="20" t="s">
        <v>35</v>
      </c>
      <c r="L130" s="37" t="s">
        <v>642</v>
      </c>
      <c r="M130" s="12">
        <v>4533</v>
      </c>
      <c r="N130" s="12" t="s">
        <v>643</v>
      </c>
      <c r="O130" s="12" t="s">
        <v>37</v>
      </c>
      <c r="P130" s="12" t="s">
        <v>36</v>
      </c>
      <c r="Q130" s="33" t="s">
        <v>35</v>
      </c>
      <c r="W130" s="24" t="s">
        <v>465</v>
      </c>
      <c r="X130" s="4">
        <v>4023</v>
      </c>
      <c r="Y130" s="4" t="s">
        <v>786</v>
      </c>
      <c r="Z130" s="4" t="s">
        <v>37</v>
      </c>
      <c r="AA130" s="4" t="s">
        <v>36</v>
      </c>
      <c r="AB130" s="20" t="s">
        <v>35</v>
      </c>
    </row>
    <row r="131" spans="2:28" x14ac:dyDescent="0.25">
      <c r="B131" s="19" t="s">
        <v>467</v>
      </c>
      <c r="C131" s="4">
        <v>7276</v>
      </c>
      <c r="D131" s="4" t="s">
        <v>468</v>
      </c>
      <c r="E131" s="4" t="s">
        <v>37</v>
      </c>
      <c r="F131" s="4" t="s">
        <v>36</v>
      </c>
      <c r="G131" s="20" t="s">
        <v>35</v>
      </c>
      <c r="L131" s="37" t="s">
        <v>644</v>
      </c>
      <c r="M131" s="12">
        <v>8496</v>
      </c>
      <c r="N131" s="12" t="s">
        <v>645</v>
      </c>
      <c r="O131" s="12" t="s">
        <v>37</v>
      </c>
      <c r="P131" s="12" t="s">
        <v>36</v>
      </c>
      <c r="Q131" s="33" t="s">
        <v>35</v>
      </c>
      <c r="W131" s="24" t="s">
        <v>787</v>
      </c>
      <c r="X131" s="4">
        <v>10619</v>
      </c>
      <c r="Y131" s="4" t="s">
        <v>788</v>
      </c>
      <c r="Z131" s="4" t="s">
        <v>37</v>
      </c>
      <c r="AA131" s="4" t="s">
        <v>36</v>
      </c>
      <c r="AB131" s="20" t="s">
        <v>35</v>
      </c>
    </row>
    <row r="132" spans="2:28" x14ac:dyDescent="0.25">
      <c r="B132" s="19" t="s">
        <v>469</v>
      </c>
      <c r="C132" s="4">
        <v>365</v>
      </c>
      <c r="D132" s="4" t="s">
        <v>470</v>
      </c>
      <c r="E132" s="4" t="s">
        <v>59</v>
      </c>
      <c r="F132" s="4" t="s">
        <v>60</v>
      </c>
      <c r="G132" s="20" t="s">
        <v>61</v>
      </c>
      <c r="L132" s="37" t="s">
        <v>646</v>
      </c>
      <c r="M132" s="12">
        <v>365</v>
      </c>
      <c r="N132" s="12" t="s">
        <v>647</v>
      </c>
      <c r="O132" s="12" t="s">
        <v>59</v>
      </c>
      <c r="P132" s="12" t="s">
        <v>60</v>
      </c>
      <c r="Q132" s="33" t="s">
        <v>61</v>
      </c>
      <c r="W132" s="24" t="s">
        <v>789</v>
      </c>
      <c r="X132" s="4">
        <v>365</v>
      </c>
      <c r="Y132" s="4" t="s">
        <v>790</v>
      </c>
      <c r="Z132" s="4" t="s">
        <v>59</v>
      </c>
      <c r="AA132" s="4" t="s">
        <v>60</v>
      </c>
      <c r="AB132" s="20" t="s">
        <v>61</v>
      </c>
    </row>
    <row r="133" spans="2:28" x14ac:dyDescent="0.25">
      <c r="B133" s="19" t="s">
        <v>471</v>
      </c>
      <c r="C133" s="4">
        <v>5677</v>
      </c>
      <c r="D133" s="4" t="s">
        <v>472</v>
      </c>
      <c r="E133" s="4" t="s">
        <v>37</v>
      </c>
      <c r="F133" s="4" t="s">
        <v>36</v>
      </c>
      <c r="G133" s="20" t="s">
        <v>35</v>
      </c>
      <c r="L133" s="37" t="s">
        <v>648</v>
      </c>
      <c r="M133" s="12">
        <v>4477</v>
      </c>
      <c r="N133" s="12" t="s">
        <v>649</v>
      </c>
      <c r="O133" s="12" t="s">
        <v>37</v>
      </c>
      <c r="P133" s="12" t="s">
        <v>36</v>
      </c>
      <c r="Q133" s="33" t="s">
        <v>35</v>
      </c>
      <c r="W133" s="24" t="s">
        <v>791</v>
      </c>
      <c r="X133" s="4">
        <v>4905</v>
      </c>
      <c r="Y133" s="4" t="s">
        <v>792</v>
      </c>
      <c r="Z133" s="4" t="s">
        <v>37</v>
      </c>
      <c r="AA133" s="4" t="s">
        <v>36</v>
      </c>
      <c r="AB133" s="20" t="s">
        <v>35</v>
      </c>
    </row>
    <row r="134" spans="2:28" x14ac:dyDescent="0.25">
      <c r="B134" s="19" t="s">
        <v>473</v>
      </c>
      <c r="C134" s="4">
        <v>60</v>
      </c>
      <c r="D134" s="4" t="s">
        <v>474</v>
      </c>
      <c r="E134" s="4" t="s">
        <v>59</v>
      </c>
      <c r="F134" s="4" t="s">
        <v>60</v>
      </c>
      <c r="G134" s="20" t="s">
        <v>61</v>
      </c>
      <c r="L134" s="37" t="s">
        <v>650</v>
      </c>
      <c r="M134" s="12">
        <v>60</v>
      </c>
      <c r="N134" s="12" t="s">
        <v>651</v>
      </c>
      <c r="O134" s="12" t="s">
        <v>59</v>
      </c>
      <c r="P134" s="12" t="s">
        <v>60</v>
      </c>
      <c r="Q134" s="33" t="s">
        <v>61</v>
      </c>
      <c r="W134" s="24" t="s">
        <v>793</v>
      </c>
      <c r="X134" s="4">
        <v>60</v>
      </c>
      <c r="Y134" s="4" t="s">
        <v>794</v>
      </c>
      <c r="Z134" s="4" t="s">
        <v>59</v>
      </c>
      <c r="AA134" s="4" t="s">
        <v>60</v>
      </c>
      <c r="AB134" s="20" t="s">
        <v>61</v>
      </c>
    </row>
    <row r="135" spans="2:28" x14ac:dyDescent="0.25">
      <c r="B135" s="19" t="s">
        <v>475</v>
      </c>
      <c r="C135" s="4">
        <v>7095</v>
      </c>
      <c r="D135" s="4" t="s">
        <v>476</v>
      </c>
      <c r="E135" s="4" t="s">
        <v>37</v>
      </c>
      <c r="F135" s="4" t="s">
        <v>36</v>
      </c>
      <c r="G135" s="20" t="s">
        <v>35</v>
      </c>
      <c r="L135" s="37" t="s">
        <v>652</v>
      </c>
      <c r="M135" s="12">
        <v>6295</v>
      </c>
      <c r="N135" s="12" t="s">
        <v>653</v>
      </c>
      <c r="O135" s="12" t="s">
        <v>37</v>
      </c>
      <c r="P135" s="12" t="s">
        <v>36</v>
      </c>
      <c r="Q135" s="33" t="s">
        <v>35</v>
      </c>
      <c r="W135" s="24" t="s">
        <v>795</v>
      </c>
      <c r="X135" s="4">
        <v>5855</v>
      </c>
      <c r="Y135" s="4" t="s">
        <v>796</v>
      </c>
      <c r="Z135" s="4" t="s">
        <v>37</v>
      </c>
      <c r="AA135" s="4" t="s">
        <v>36</v>
      </c>
      <c r="AB135" s="20" t="s">
        <v>35</v>
      </c>
    </row>
    <row r="136" spans="2:28" x14ac:dyDescent="0.25">
      <c r="B136" s="19" t="s">
        <v>477</v>
      </c>
      <c r="C136" s="4">
        <v>177.9</v>
      </c>
      <c r="D136" s="4" t="s">
        <v>478</v>
      </c>
      <c r="E136" s="4" t="s">
        <v>59</v>
      </c>
      <c r="F136" s="4" t="s">
        <v>60</v>
      </c>
      <c r="G136" s="20" t="s">
        <v>61</v>
      </c>
      <c r="L136" s="37" t="s">
        <v>654</v>
      </c>
      <c r="M136" s="12">
        <v>237.9</v>
      </c>
      <c r="N136" s="12" t="s">
        <v>655</v>
      </c>
      <c r="O136" s="12" t="s">
        <v>59</v>
      </c>
      <c r="P136" s="12" t="s">
        <v>60</v>
      </c>
      <c r="Q136" s="33" t="s">
        <v>61</v>
      </c>
      <c r="W136" s="24" t="s">
        <v>797</v>
      </c>
      <c r="X136" s="4">
        <v>237.9</v>
      </c>
      <c r="Y136" s="4" t="s">
        <v>798</v>
      </c>
      <c r="Z136" s="4" t="s">
        <v>59</v>
      </c>
      <c r="AA136" s="4" t="s">
        <v>60</v>
      </c>
      <c r="AB136" s="20" t="s">
        <v>61</v>
      </c>
    </row>
    <row r="137" spans="2:28" x14ac:dyDescent="0.25">
      <c r="B137" s="19" t="s">
        <v>479</v>
      </c>
      <c r="C137" s="4">
        <v>6420</v>
      </c>
      <c r="D137" s="4" t="s">
        <v>480</v>
      </c>
      <c r="E137" s="4" t="s">
        <v>37</v>
      </c>
      <c r="F137" s="4" t="s">
        <v>36</v>
      </c>
      <c r="G137" s="20" t="s">
        <v>35</v>
      </c>
      <c r="L137" s="37" t="s">
        <v>656</v>
      </c>
      <c r="M137" s="12">
        <v>5820</v>
      </c>
      <c r="N137" s="12" t="s">
        <v>657</v>
      </c>
      <c r="O137" s="12" t="s">
        <v>37</v>
      </c>
      <c r="P137" s="12" t="s">
        <v>36</v>
      </c>
      <c r="Q137" s="33" t="s">
        <v>35</v>
      </c>
      <c r="W137" s="24" t="s">
        <v>799</v>
      </c>
      <c r="X137" s="4">
        <v>7440</v>
      </c>
      <c r="Y137" s="4" t="s">
        <v>800</v>
      </c>
      <c r="Z137" s="4" t="s">
        <v>37</v>
      </c>
      <c r="AA137" s="4" t="s">
        <v>36</v>
      </c>
      <c r="AB137" s="20" t="s">
        <v>35</v>
      </c>
    </row>
    <row r="138" spans="2:28" x14ac:dyDescent="0.25">
      <c r="B138" s="19" t="s">
        <v>481</v>
      </c>
      <c r="C138" s="4">
        <v>366.4</v>
      </c>
      <c r="D138" s="4" t="s">
        <v>482</v>
      </c>
      <c r="E138" s="4" t="s">
        <v>59</v>
      </c>
      <c r="F138" s="4" t="s">
        <v>60</v>
      </c>
      <c r="G138" s="20" t="s">
        <v>61</v>
      </c>
      <c r="L138" s="37" t="s">
        <v>658</v>
      </c>
      <c r="M138" s="12">
        <v>166.4</v>
      </c>
      <c r="N138" s="12" t="s">
        <v>659</v>
      </c>
      <c r="O138" s="12" t="s">
        <v>59</v>
      </c>
      <c r="P138" s="12" t="s">
        <v>60</v>
      </c>
      <c r="Q138" s="33" t="s">
        <v>61</v>
      </c>
      <c r="W138" s="24" t="s">
        <v>801</v>
      </c>
      <c r="X138" s="4">
        <v>166.4</v>
      </c>
      <c r="Y138" s="4" t="s">
        <v>802</v>
      </c>
      <c r="Z138" s="4" t="s">
        <v>59</v>
      </c>
      <c r="AA138" s="4" t="s">
        <v>60</v>
      </c>
      <c r="AB138" s="20" t="s">
        <v>61</v>
      </c>
    </row>
    <row r="139" spans="2:28" x14ac:dyDescent="0.25">
      <c r="B139" s="19" t="s">
        <v>483</v>
      </c>
      <c r="C139" s="4">
        <v>10179</v>
      </c>
      <c r="D139" s="4" t="s">
        <v>484</v>
      </c>
      <c r="E139" s="4" t="s">
        <v>37</v>
      </c>
      <c r="F139" s="4" t="s">
        <v>36</v>
      </c>
      <c r="G139" s="20" t="s">
        <v>35</v>
      </c>
      <c r="L139" s="37" t="s">
        <v>660</v>
      </c>
      <c r="M139" s="12">
        <v>9179</v>
      </c>
      <c r="N139" s="12" t="s">
        <v>661</v>
      </c>
      <c r="O139" s="12" t="s">
        <v>37</v>
      </c>
      <c r="P139" s="12" t="s">
        <v>36</v>
      </c>
      <c r="Q139" s="33" t="s">
        <v>35</v>
      </c>
      <c r="W139" s="24" t="s">
        <v>803</v>
      </c>
      <c r="X139" s="4">
        <v>11079</v>
      </c>
      <c r="Y139" s="4" t="s">
        <v>804</v>
      </c>
      <c r="Z139" s="4" t="s">
        <v>37</v>
      </c>
      <c r="AA139" s="4" t="s">
        <v>36</v>
      </c>
      <c r="AB139" s="20" t="s">
        <v>35</v>
      </c>
    </row>
    <row r="140" spans="2:28" x14ac:dyDescent="0.25">
      <c r="B140" s="19" t="s">
        <v>485</v>
      </c>
      <c r="C140" s="4">
        <v>-6911</v>
      </c>
      <c r="D140" s="4" t="s">
        <v>486</v>
      </c>
      <c r="E140" s="4" t="s">
        <v>37</v>
      </c>
      <c r="F140" s="4" t="s">
        <v>36</v>
      </c>
      <c r="G140" s="20" t="s">
        <v>35</v>
      </c>
      <c r="L140" s="37" t="s">
        <v>662</v>
      </c>
      <c r="M140" s="12">
        <v>-8131</v>
      </c>
      <c r="N140" s="12" t="s">
        <v>663</v>
      </c>
      <c r="O140" s="12" t="s">
        <v>37</v>
      </c>
      <c r="P140" s="12" t="s">
        <v>36</v>
      </c>
      <c r="Q140" s="33" t="s">
        <v>35</v>
      </c>
      <c r="W140" s="24" t="s">
        <v>805</v>
      </c>
      <c r="X140" s="4">
        <v>-10254</v>
      </c>
      <c r="Y140" s="4" t="s">
        <v>806</v>
      </c>
      <c r="Z140" s="4" t="s">
        <v>37</v>
      </c>
      <c r="AA140" s="4" t="s">
        <v>36</v>
      </c>
      <c r="AB140" s="20" t="s">
        <v>35</v>
      </c>
    </row>
    <row r="141" spans="2:28" x14ac:dyDescent="0.25">
      <c r="B141" s="19" t="s">
        <v>487</v>
      </c>
      <c r="C141" s="4">
        <v>-1599</v>
      </c>
      <c r="D141" s="4" t="s">
        <v>488</v>
      </c>
      <c r="E141" s="4" t="s">
        <v>59</v>
      </c>
      <c r="F141" s="4" t="s">
        <v>60</v>
      </c>
      <c r="G141" s="20">
        <v>9.9000000000000005E-2</v>
      </c>
      <c r="L141" s="37" t="s">
        <v>664</v>
      </c>
      <c r="M141" s="12">
        <v>-4019</v>
      </c>
      <c r="N141" s="12" t="s">
        <v>665</v>
      </c>
      <c r="O141" s="12" t="s">
        <v>37</v>
      </c>
      <c r="P141" s="12" t="s">
        <v>36</v>
      </c>
      <c r="Q141" s="33" t="s">
        <v>35</v>
      </c>
      <c r="W141" s="24" t="s">
        <v>807</v>
      </c>
      <c r="X141" s="4">
        <v>-5714</v>
      </c>
      <c r="Y141" s="4" t="s">
        <v>808</v>
      </c>
      <c r="Z141" s="4" t="s">
        <v>37</v>
      </c>
      <c r="AA141" s="4" t="s">
        <v>36</v>
      </c>
      <c r="AB141" s="20" t="s">
        <v>35</v>
      </c>
    </row>
    <row r="142" spans="2:28" x14ac:dyDescent="0.25">
      <c r="B142" s="19" t="s">
        <v>489</v>
      </c>
      <c r="C142" s="4">
        <v>-7216</v>
      </c>
      <c r="D142" s="4" t="s">
        <v>490</v>
      </c>
      <c r="E142" s="4" t="s">
        <v>37</v>
      </c>
      <c r="F142" s="4" t="s">
        <v>36</v>
      </c>
      <c r="G142" s="20" t="s">
        <v>35</v>
      </c>
      <c r="L142" s="37" t="s">
        <v>666</v>
      </c>
      <c r="M142" s="12">
        <v>-8436</v>
      </c>
      <c r="N142" s="12" t="s">
        <v>667</v>
      </c>
      <c r="O142" s="12" t="s">
        <v>37</v>
      </c>
      <c r="P142" s="12" t="s">
        <v>36</v>
      </c>
      <c r="Q142" s="33" t="s">
        <v>35</v>
      </c>
      <c r="W142" s="24" t="s">
        <v>809</v>
      </c>
      <c r="X142" s="4">
        <v>-10559</v>
      </c>
      <c r="Y142" s="4" t="s">
        <v>810</v>
      </c>
      <c r="Z142" s="4" t="s">
        <v>37</v>
      </c>
      <c r="AA142" s="4" t="s">
        <v>36</v>
      </c>
      <c r="AB142" s="20" t="s">
        <v>35</v>
      </c>
    </row>
    <row r="143" spans="2:28" x14ac:dyDescent="0.25">
      <c r="B143" s="19" t="s">
        <v>491</v>
      </c>
      <c r="C143" s="4">
        <v>-181.2</v>
      </c>
      <c r="D143" s="4" t="s">
        <v>492</v>
      </c>
      <c r="E143" s="4" t="s">
        <v>59</v>
      </c>
      <c r="F143" s="4" t="s">
        <v>60</v>
      </c>
      <c r="G143" s="20" t="s">
        <v>61</v>
      </c>
      <c r="L143" s="37" t="s">
        <v>668</v>
      </c>
      <c r="M143" s="12">
        <v>-2201</v>
      </c>
      <c r="N143" s="12" t="s">
        <v>669</v>
      </c>
      <c r="O143" s="12" t="s">
        <v>59</v>
      </c>
      <c r="P143" s="12" t="s">
        <v>60</v>
      </c>
      <c r="Q143" s="33">
        <v>0.12520000000000001</v>
      </c>
      <c r="W143" s="24" t="s">
        <v>811</v>
      </c>
      <c r="X143" s="4">
        <v>-4764</v>
      </c>
      <c r="Y143" s="4" t="s">
        <v>812</v>
      </c>
      <c r="Z143" s="4" t="s">
        <v>37</v>
      </c>
      <c r="AA143" s="4" t="s">
        <v>36</v>
      </c>
      <c r="AB143" s="20" t="s">
        <v>35</v>
      </c>
    </row>
    <row r="144" spans="2:28" x14ac:dyDescent="0.25">
      <c r="B144" s="19" t="s">
        <v>493</v>
      </c>
      <c r="C144" s="4">
        <v>-7098</v>
      </c>
      <c r="D144" s="4" t="s">
        <v>494</v>
      </c>
      <c r="E144" s="4" t="s">
        <v>37</v>
      </c>
      <c r="F144" s="4" t="s">
        <v>36</v>
      </c>
      <c r="G144" s="20" t="s">
        <v>35</v>
      </c>
      <c r="L144" s="37" t="s">
        <v>670</v>
      </c>
      <c r="M144" s="12">
        <v>-8258</v>
      </c>
      <c r="N144" s="12" t="s">
        <v>671</v>
      </c>
      <c r="O144" s="12" t="s">
        <v>37</v>
      </c>
      <c r="P144" s="12" t="s">
        <v>36</v>
      </c>
      <c r="Q144" s="33" t="s">
        <v>35</v>
      </c>
      <c r="W144" s="24" t="s">
        <v>813</v>
      </c>
      <c r="X144" s="4">
        <v>-10381</v>
      </c>
      <c r="Y144" s="4" t="s">
        <v>814</v>
      </c>
      <c r="Z144" s="4" t="s">
        <v>37</v>
      </c>
      <c r="AA144" s="4" t="s">
        <v>36</v>
      </c>
      <c r="AB144" s="20" t="s">
        <v>35</v>
      </c>
    </row>
    <row r="145" spans="2:28" x14ac:dyDescent="0.25">
      <c r="B145" s="19" t="s">
        <v>495</v>
      </c>
      <c r="C145" s="4">
        <v>-856</v>
      </c>
      <c r="D145" s="4" t="s">
        <v>496</v>
      </c>
      <c r="E145" s="4" t="s">
        <v>59</v>
      </c>
      <c r="F145" s="4" t="s">
        <v>60</v>
      </c>
      <c r="G145" s="20">
        <v>0.93600000000000005</v>
      </c>
      <c r="L145" s="37" t="s">
        <v>672</v>
      </c>
      <c r="M145" s="12">
        <v>-2676</v>
      </c>
      <c r="N145" s="12" t="s">
        <v>673</v>
      </c>
      <c r="O145" s="12" t="s">
        <v>37</v>
      </c>
      <c r="P145" s="12" t="s">
        <v>151</v>
      </c>
      <c r="Q145" s="33">
        <v>1.77E-2</v>
      </c>
      <c r="W145" s="24" t="s">
        <v>815</v>
      </c>
      <c r="X145" s="4">
        <v>-3179</v>
      </c>
      <c r="Y145" s="4" t="s">
        <v>816</v>
      </c>
      <c r="Z145" s="4" t="s">
        <v>37</v>
      </c>
      <c r="AA145" s="4" t="s">
        <v>36</v>
      </c>
      <c r="AB145" s="20" t="s">
        <v>35</v>
      </c>
    </row>
    <row r="146" spans="2:28" x14ac:dyDescent="0.25">
      <c r="B146" s="19" t="s">
        <v>497</v>
      </c>
      <c r="C146" s="4">
        <v>-6910</v>
      </c>
      <c r="D146" s="4" t="s">
        <v>498</v>
      </c>
      <c r="E146" s="4" t="s">
        <v>37</v>
      </c>
      <c r="F146" s="4" t="s">
        <v>36</v>
      </c>
      <c r="G146" s="20" t="s">
        <v>35</v>
      </c>
      <c r="L146" s="37" t="s">
        <v>674</v>
      </c>
      <c r="M146" s="12">
        <v>-8330</v>
      </c>
      <c r="N146" s="12" t="s">
        <v>675</v>
      </c>
      <c r="O146" s="12" t="s">
        <v>37</v>
      </c>
      <c r="P146" s="12" t="s">
        <v>36</v>
      </c>
      <c r="Q146" s="33" t="s">
        <v>35</v>
      </c>
      <c r="W146" s="24" t="s">
        <v>817</v>
      </c>
      <c r="X146" s="4">
        <v>-10452</v>
      </c>
      <c r="Y146" s="4" t="s">
        <v>818</v>
      </c>
      <c r="Z146" s="4" t="s">
        <v>37</v>
      </c>
      <c r="AA146" s="4" t="s">
        <v>36</v>
      </c>
      <c r="AB146" s="20" t="s">
        <v>35</v>
      </c>
    </row>
    <row r="147" spans="2:28" x14ac:dyDescent="0.25">
      <c r="B147" s="19" t="s">
        <v>499</v>
      </c>
      <c r="C147" s="4">
        <v>2903</v>
      </c>
      <c r="D147" s="4" t="s">
        <v>500</v>
      </c>
      <c r="E147" s="4" t="s">
        <v>37</v>
      </c>
      <c r="F147" s="4" t="s">
        <v>36</v>
      </c>
      <c r="G147" s="20" t="s">
        <v>35</v>
      </c>
      <c r="L147" s="37" t="s">
        <v>676</v>
      </c>
      <c r="M147" s="12">
        <v>682.8</v>
      </c>
      <c r="N147" s="12" t="s">
        <v>677</v>
      </c>
      <c r="O147" s="12" t="s">
        <v>59</v>
      </c>
      <c r="P147" s="12" t="s">
        <v>60</v>
      </c>
      <c r="Q147" s="33">
        <v>0.99990000000000001</v>
      </c>
      <c r="W147" s="24" t="s">
        <v>819</v>
      </c>
      <c r="X147" s="4">
        <v>460</v>
      </c>
      <c r="Y147" s="4" t="s">
        <v>820</v>
      </c>
      <c r="Z147" s="4" t="s">
        <v>59</v>
      </c>
      <c r="AA147" s="4" t="s">
        <v>60</v>
      </c>
      <c r="AB147" s="20">
        <v>0.99980000000000002</v>
      </c>
    </row>
    <row r="148" spans="2:28" x14ac:dyDescent="0.25">
      <c r="B148" s="19" t="s">
        <v>124</v>
      </c>
      <c r="C148" s="4">
        <v>5312</v>
      </c>
      <c r="D148" s="4" t="s">
        <v>501</v>
      </c>
      <c r="E148" s="4" t="s">
        <v>37</v>
      </c>
      <c r="F148" s="4" t="s">
        <v>36</v>
      </c>
      <c r="G148" s="20" t="s">
        <v>35</v>
      </c>
      <c r="L148" s="32" t="s">
        <v>124</v>
      </c>
      <c r="M148" s="12">
        <v>4112</v>
      </c>
      <c r="N148" s="12" t="s">
        <v>678</v>
      </c>
      <c r="O148" s="12" t="s">
        <v>37</v>
      </c>
      <c r="P148" s="12" t="s">
        <v>36</v>
      </c>
      <c r="Q148" s="33" t="s">
        <v>35</v>
      </c>
      <c r="W148" s="19" t="s">
        <v>124</v>
      </c>
      <c r="X148" s="4">
        <v>4540</v>
      </c>
      <c r="Y148" s="4" t="s">
        <v>821</v>
      </c>
      <c r="Z148" s="4" t="s">
        <v>37</v>
      </c>
      <c r="AA148" s="4" t="s">
        <v>36</v>
      </c>
      <c r="AB148" s="20" t="s">
        <v>35</v>
      </c>
    </row>
    <row r="149" spans="2:28" x14ac:dyDescent="0.25">
      <c r="B149" s="19" t="s">
        <v>126</v>
      </c>
      <c r="C149" s="4">
        <v>-305</v>
      </c>
      <c r="D149" s="4" t="s">
        <v>502</v>
      </c>
      <c r="E149" s="4" t="s">
        <v>59</v>
      </c>
      <c r="F149" s="4" t="s">
        <v>60</v>
      </c>
      <c r="G149" s="20" t="s">
        <v>61</v>
      </c>
      <c r="L149" s="32" t="s">
        <v>126</v>
      </c>
      <c r="M149" s="12">
        <v>-305</v>
      </c>
      <c r="N149" s="12" t="s">
        <v>679</v>
      </c>
      <c r="O149" s="12" t="s">
        <v>59</v>
      </c>
      <c r="P149" s="12" t="s">
        <v>60</v>
      </c>
      <c r="Q149" s="33" t="s">
        <v>61</v>
      </c>
      <c r="W149" s="19" t="s">
        <v>126</v>
      </c>
      <c r="X149" s="4">
        <v>-305</v>
      </c>
      <c r="Y149" s="4" t="s">
        <v>822</v>
      </c>
      <c r="Z149" s="4" t="s">
        <v>59</v>
      </c>
      <c r="AA149" s="4" t="s">
        <v>60</v>
      </c>
      <c r="AB149" s="20" t="s">
        <v>61</v>
      </c>
    </row>
    <row r="150" spans="2:28" x14ac:dyDescent="0.25">
      <c r="B150" s="19" t="s">
        <v>128</v>
      </c>
      <c r="C150" s="4">
        <v>6730</v>
      </c>
      <c r="D150" s="4" t="s">
        <v>503</v>
      </c>
      <c r="E150" s="4" t="s">
        <v>37</v>
      </c>
      <c r="F150" s="4" t="s">
        <v>36</v>
      </c>
      <c r="G150" s="20" t="s">
        <v>35</v>
      </c>
      <c r="L150" s="32" t="s">
        <v>128</v>
      </c>
      <c r="M150" s="12">
        <v>5930</v>
      </c>
      <c r="N150" s="12" t="s">
        <v>680</v>
      </c>
      <c r="O150" s="12" t="s">
        <v>37</v>
      </c>
      <c r="P150" s="12" t="s">
        <v>36</v>
      </c>
      <c r="Q150" s="33" t="s">
        <v>35</v>
      </c>
      <c r="W150" s="19" t="s">
        <v>128</v>
      </c>
      <c r="X150" s="4">
        <v>5490</v>
      </c>
      <c r="Y150" s="4" t="s">
        <v>823</v>
      </c>
      <c r="Z150" s="4" t="s">
        <v>37</v>
      </c>
      <c r="AA150" s="4" t="s">
        <v>36</v>
      </c>
      <c r="AB150" s="20" t="s">
        <v>35</v>
      </c>
    </row>
    <row r="151" spans="2:28" x14ac:dyDescent="0.25">
      <c r="B151" s="19" t="s">
        <v>504</v>
      </c>
      <c r="C151" s="4">
        <v>-187.1</v>
      </c>
      <c r="D151" s="4" t="s">
        <v>505</v>
      </c>
      <c r="E151" s="4" t="s">
        <v>59</v>
      </c>
      <c r="F151" s="4" t="s">
        <v>60</v>
      </c>
      <c r="G151" s="20" t="s">
        <v>61</v>
      </c>
      <c r="L151" s="32" t="s">
        <v>504</v>
      </c>
      <c r="M151" s="12">
        <v>-127.1</v>
      </c>
      <c r="N151" s="12" t="s">
        <v>681</v>
      </c>
      <c r="O151" s="12" t="s">
        <v>59</v>
      </c>
      <c r="P151" s="12" t="s">
        <v>60</v>
      </c>
      <c r="Q151" s="33" t="s">
        <v>61</v>
      </c>
      <c r="W151" s="19" t="s">
        <v>504</v>
      </c>
      <c r="X151" s="4">
        <v>-127.1</v>
      </c>
      <c r="Y151" s="4" t="s">
        <v>824</v>
      </c>
      <c r="Z151" s="4" t="s">
        <v>59</v>
      </c>
      <c r="AA151" s="4" t="s">
        <v>60</v>
      </c>
      <c r="AB151" s="20" t="s">
        <v>61</v>
      </c>
    </row>
    <row r="152" spans="2:28" x14ac:dyDescent="0.25">
      <c r="B152" s="19" t="s">
        <v>506</v>
      </c>
      <c r="C152" s="4">
        <v>6055</v>
      </c>
      <c r="D152" s="4" t="s">
        <v>507</v>
      </c>
      <c r="E152" s="4" t="s">
        <v>37</v>
      </c>
      <c r="F152" s="4" t="s">
        <v>36</v>
      </c>
      <c r="G152" s="20" t="s">
        <v>35</v>
      </c>
      <c r="L152" s="32" t="s">
        <v>506</v>
      </c>
      <c r="M152" s="12">
        <v>5455</v>
      </c>
      <c r="N152" s="12" t="s">
        <v>682</v>
      </c>
      <c r="O152" s="12" t="s">
        <v>37</v>
      </c>
      <c r="P152" s="12" t="s">
        <v>36</v>
      </c>
      <c r="Q152" s="33" t="s">
        <v>35</v>
      </c>
      <c r="W152" s="19" t="s">
        <v>506</v>
      </c>
      <c r="X152" s="4">
        <v>7075</v>
      </c>
      <c r="Y152" s="4" t="s">
        <v>825</v>
      </c>
      <c r="Z152" s="4" t="s">
        <v>37</v>
      </c>
      <c r="AA152" s="4" t="s">
        <v>36</v>
      </c>
      <c r="AB152" s="20" t="s">
        <v>35</v>
      </c>
    </row>
    <row r="153" spans="2:28" x14ac:dyDescent="0.25">
      <c r="B153" s="19" t="s">
        <v>508</v>
      </c>
      <c r="C153" s="4">
        <v>1.3560000000000001</v>
      </c>
      <c r="D153" s="4" t="s">
        <v>509</v>
      </c>
      <c r="E153" s="4" t="s">
        <v>59</v>
      </c>
      <c r="F153" s="4" t="s">
        <v>60</v>
      </c>
      <c r="G153" s="20" t="s">
        <v>61</v>
      </c>
      <c r="L153" s="32" t="s">
        <v>508</v>
      </c>
      <c r="M153" s="12">
        <v>-198.6</v>
      </c>
      <c r="N153" s="12" t="s">
        <v>683</v>
      </c>
      <c r="O153" s="12" t="s">
        <v>59</v>
      </c>
      <c r="P153" s="12" t="s">
        <v>60</v>
      </c>
      <c r="Q153" s="33" t="s">
        <v>61</v>
      </c>
      <c r="W153" s="19" t="s">
        <v>508</v>
      </c>
      <c r="X153" s="4">
        <v>-198.6</v>
      </c>
      <c r="Y153" s="4" t="s">
        <v>826</v>
      </c>
      <c r="Z153" s="4" t="s">
        <v>59</v>
      </c>
      <c r="AA153" s="4" t="s">
        <v>60</v>
      </c>
      <c r="AB153" s="20" t="s">
        <v>61</v>
      </c>
    </row>
    <row r="154" spans="2:28" x14ac:dyDescent="0.25">
      <c r="B154" s="19" t="s">
        <v>510</v>
      </c>
      <c r="C154" s="4">
        <v>9814</v>
      </c>
      <c r="D154" s="4" t="s">
        <v>511</v>
      </c>
      <c r="E154" s="4" t="s">
        <v>37</v>
      </c>
      <c r="F154" s="4" t="s">
        <v>36</v>
      </c>
      <c r="G154" s="20" t="s">
        <v>35</v>
      </c>
      <c r="L154" s="32" t="s">
        <v>510</v>
      </c>
      <c r="M154" s="12">
        <v>8814</v>
      </c>
      <c r="N154" s="12" t="s">
        <v>684</v>
      </c>
      <c r="O154" s="12" t="s">
        <v>37</v>
      </c>
      <c r="P154" s="12" t="s">
        <v>36</v>
      </c>
      <c r="Q154" s="33" t="s">
        <v>35</v>
      </c>
      <c r="W154" s="19" t="s">
        <v>510</v>
      </c>
      <c r="X154" s="4">
        <v>10714</v>
      </c>
      <c r="Y154" s="4" t="s">
        <v>827</v>
      </c>
      <c r="Z154" s="4" t="s">
        <v>37</v>
      </c>
      <c r="AA154" s="4" t="s">
        <v>36</v>
      </c>
      <c r="AB154" s="20" t="s">
        <v>35</v>
      </c>
    </row>
    <row r="155" spans="2:28" x14ac:dyDescent="0.25">
      <c r="B155" s="19" t="s">
        <v>130</v>
      </c>
      <c r="C155" s="4">
        <v>-5617</v>
      </c>
      <c r="D155" s="4" t="s">
        <v>512</v>
      </c>
      <c r="E155" s="4" t="s">
        <v>37</v>
      </c>
      <c r="F155" s="4" t="s">
        <v>36</v>
      </c>
      <c r="G155" s="20" t="s">
        <v>35</v>
      </c>
      <c r="L155" s="32" t="s">
        <v>130</v>
      </c>
      <c r="M155" s="12">
        <v>-4417</v>
      </c>
      <c r="N155" s="12" t="s">
        <v>685</v>
      </c>
      <c r="O155" s="12" t="s">
        <v>37</v>
      </c>
      <c r="P155" s="12" t="s">
        <v>36</v>
      </c>
      <c r="Q155" s="33" t="s">
        <v>35</v>
      </c>
      <c r="W155" s="19" t="s">
        <v>130</v>
      </c>
      <c r="X155" s="4">
        <v>-4845</v>
      </c>
      <c r="Y155" s="4" t="s">
        <v>828</v>
      </c>
      <c r="Z155" s="4" t="s">
        <v>37</v>
      </c>
      <c r="AA155" s="4" t="s">
        <v>36</v>
      </c>
      <c r="AB155" s="20" t="s">
        <v>35</v>
      </c>
    </row>
    <row r="156" spans="2:28" x14ac:dyDescent="0.25">
      <c r="B156" s="19" t="s">
        <v>132</v>
      </c>
      <c r="C156" s="4">
        <v>1418</v>
      </c>
      <c r="D156" s="4" t="s">
        <v>513</v>
      </c>
      <c r="E156" s="4" t="s">
        <v>59</v>
      </c>
      <c r="F156" s="4" t="s">
        <v>60</v>
      </c>
      <c r="G156" s="20">
        <v>0.2374</v>
      </c>
      <c r="L156" s="32" t="s">
        <v>132</v>
      </c>
      <c r="M156" s="12">
        <v>1818</v>
      </c>
      <c r="N156" s="12" t="s">
        <v>686</v>
      </c>
      <c r="O156" s="12" t="s">
        <v>59</v>
      </c>
      <c r="P156" s="12" t="s">
        <v>60</v>
      </c>
      <c r="Q156" s="33">
        <v>0.40100000000000002</v>
      </c>
      <c r="W156" s="19" t="s">
        <v>132</v>
      </c>
      <c r="X156" s="4">
        <v>949.9</v>
      </c>
      <c r="Y156" s="4" t="s">
        <v>829</v>
      </c>
      <c r="Z156" s="4" t="s">
        <v>59</v>
      </c>
      <c r="AA156" s="4" t="s">
        <v>60</v>
      </c>
      <c r="AB156" s="20">
        <v>0.73860000000000003</v>
      </c>
    </row>
    <row r="157" spans="2:28" x14ac:dyDescent="0.25">
      <c r="B157" s="19" t="s">
        <v>514</v>
      </c>
      <c r="C157" s="4">
        <v>-5499</v>
      </c>
      <c r="D157" s="4" t="s">
        <v>515</v>
      </c>
      <c r="E157" s="4" t="s">
        <v>37</v>
      </c>
      <c r="F157" s="4" t="s">
        <v>36</v>
      </c>
      <c r="G157" s="20" t="s">
        <v>35</v>
      </c>
      <c r="L157" s="32" t="s">
        <v>514</v>
      </c>
      <c r="M157" s="12">
        <v>-4239</v>
      </c>
      <c r="N157" s="12" t="s">
        <v>687</v>
      </c>
      <c r="O157" s="12" t="s">
        <v>37</v>
      </c>
      <c r="P157" s="12" t="s">
        <v>36</v>
      </c>
      <c r="Q157" s="33" t="s">
        <v>35</v>
      </c>
      <c r="W157" s="19" t="s">
        <v>514</v>
      </c>
      <c r="X157" s="4">
        <v>-4667</v>
      </c>
      <c r="Y157" s="4" t="s">
        <v>830</v>
      </c>
      <c r="Z157" s="4" t="s">
        <v>37</v>
      </c>
      <c r="AA157" s="4" t="s">
        <v>36</v>
      </c>
      <c r="AB157" s="20" t="s">
        <v>35</v>
      </c>
    </row>
    <row r="158" spans="2:28" x14ac:dyDescent="0.25">
      <c r="B158" s="19" t="s">
        <v>516</v>
      </c>
      <c r="C158" s="4">
        <v>742.9</v>
      </c>
      <c r="D158" s="4" t="s">
        <v>517</v>
      </c>
      <c r="E158" s="4" t="s">
        <v>59</v>
      </c>
      <c r="F158" s="4" t="s">
        <v>60</v>
      </c>
      <c r="G158" s="20">
        <v>0.98199999999999998</v>
      </c>
      <c r="L158" s="32" t="s">
        <v>516</v>
      </c>
      <c r="M158" s="12">
        <v>1343</v>
      </c>
      <c r="N158" s="12" t="s">
        <v>688</v>
      </c>
      <c r="O158" s="12" t="s">
        <v>59</v>
      </c>
      <c r="P158" s="12" t="s">
        <v>60</v>
      </c>
      <c r="Q158" s="33">
        <v>0.86270000000000002</v>
      </c>
      <c r="W158" s="19" t="s">
        <v>516</v>
      </c>
      <c r="X158" s="4">
        <v>2535</v>
      </c>
      <c r="Y158" s="4" t="s">
        <v>831</v>
      </c>
      <c r="Z158" s="4" t="s">
        <v>37</v>
      </c>
      <c r="AA158" s="4" t="s">
        <v>36</v>
      </c>
      <c r="AB158" s="20" t="s">
        <v>35</v>
      </c>
    </row>
    <row r="159" spans="2:28" x14ac:dyDescent="0.25">
      <c r="B159" s="19" t="s">
        <v>518</v>
      </c>
      <c r="C159" s="4">
        <v>-5311</v>
      </c>
      <c r="D159" s="4" t="s">
        <v>519</v>
      </c>
      <c r="E159" s="4" t="s">
        <v>37</v>
      </c>
      <c r="F159" s="4" t="s">
        <v>36</v>
      </c>
      <c r="G159" s="20" t="s">
        <v>35</v>
      </c>
      <c r="L159" s="32" t="s">
        <v>518</v>
      </c>
      <c r="M159" s="12">
        <v>-4311</v>
      </c>
      <c r="N159" s="12" t="s">
        <v>689</v>
      </c>
      <c r="O159" s="12" t="s">
        <v>37</v>
      </c>
      <c r="P159" s="12" t="s">
        <v>36</v>
      </c>
      <c r="Q159" s="33" t="s">
        <v>35</v>
      </c>
      <c r="W159" s="19" t="s">
        <v>518</v>
      </c>
      <c r="X159" s="4">
        <v>-4739</v>
      </c>
      <c r="Y159" s="4" t="s">
        <v>832</v>
      </c>
      <c r="Z159" s="4" t="s">
        <v>37</v>
      </c>
      <c r="AA159" s="4" t="s">
        <v>36</v>
      </c>
      <c r="AB159" s="20" t="s">
        <v>35</v>
      </c>
    </row>
    <row r="160" spans="2:28" x14ac:dyDescent="0.25">
      <c r="B160" s="19" t="s">
        <v>520</v>
      </c>
      <c r="C160" s="4">
        <v>4502</v>
      </c>
      <c r="D160" s="4" t="s">
        <v>521</v>
      </c>
      <c r="E160" s="4" t="s">
        <v>37</v>
      </c>
      <c r="F160" s="4" t="s">
        <v>36</v>
      </c>
      <c r="G160" s="20" t="s">
        <v>35</v>
      </c>
      <c r="L160" s="32" t="s">
        <v>520</v>
      </c>
      <c r="M160" s="12">
        <v>4702</v>
      </c>
      <c r="N160" s="12" t="s">
        <v>690</v>
      </c>
      <c r="O160" s="12" t="s">
        <v>37</v>
      </c>
      <c r="P160" s="12" t="s">
        <v>36</v>
      </c>
      <c r="Q160" s="33" t="s">
        <v>35</v>
      </c>
      <c r="W160" s="19" t="s">
        <v>520</v>
      </c>
      <c r="X160" s="4">
        <v>6174</v>
      </c>
      <c r="Y160" s="4" t="s">
        <v>833</v>
      </c>
      <c r="Z160" s="4" t="s">
        <v>37</v>
      </c>
      <c r="AA160" s="4" t="s">
        <v>36</v>
      </c>
      <c r="AB160" s="20" t="s">
        <v>35</v>
      </c>
    </row>
    <row r="161" spans="2:28" x14ac:dyDescent="0.25">
      <c r="B161" s="19" t="s">
        <v>134</v>
      </c>
      <c r="C161" s="4">
        <v>7035</v>
      </c>
      <c r="D161" s="4" t="s">
        <v>522</v>
      </c>
      <c r="E161" s="4" t="s">
        <v>37</v>
      </c>
      <c r="F161" s="4" t="s">
        <v>36</v>
      </c>
      <c r="G161" s="20" t="s">
        <v>35</v>
      </c>
      <c r="L161" s="32" t="s">
        <v>134</v>
      </c>
      <c r="M161" s="12">
        <v>6235</v>
      </c>
      <c r="N161" s="12" t="s">
        <v>691</v>
      </c>
      <c r="O161" s="12" t="s">
        <v>37</v>
      </c>
      <c r="P161" s="12" t="s">
        <v>36</v>
      </c>
      <c r="Q161" s="33" t="s">
        <v>35</v>
      </c>
      <c r="W161" s="19" t="s">
        <v>134</v>
      </c>
      <c r="X161" s="4">
        <v>5795</v>
      </c>
      <c r="Y161" s="4" t="s">
        <v>834</v>
      </c>
      <c r="Z161" s="4" t="s">
        <v>37</v>
      </c>
      <c r="AA161" s="4" t="s">
        <v>36</v>
      </c>
      <c r="AB161" s="20" t="s">
        <v>35</v>
      </c>
    </row>
    <row r="162" spans="2:28" x14ac:dyDescent="0.25">
      <c r="B162" s="19" t="s">
        <v>523</v>
      </c>
      <c r="C162" s="4">
        <v>117.9</v>
      </c>
      <c r="D162" s="4" t="s">
        <v>524</v>
      </c>
      <c r="E162" s="4" t="s">
        <v>59</v>
      </c>
      <c r="F162" s="4" t="s">
        <v>60</v>
      </c>
      <c r="G162" s="20" t="s">
        <v>61</v>
      </c>
      <c r="L162" s="32" t="s">
        <v>523</v>
      </c>
      <c r="M162" s="12">
        <v>177.9</v>
      </c>
      <c r="N162" s="12" t="s">
        <v>692</v>
      </c>
      <c r="O162" s="12" t="s">
        <v>59</v>
      </c>
      <c r="P162" s="12" t="s">
        <v>60</v>
      </c>
      <c r="Q162" s="33" t="s">
        <v>61</v>
      </c>
      <c r="W162" s="19" t="s">
        <v>523</v>
      </c>
      <c r="X162" s="4">
        <v>177.9</v>
      </c>
      <c r="Y162" s="4" t="s">
        <v>835</v>
      </c>
      <c r="Z162" s="4" t="s">
        <v>59</v>
      </c>
      <c r="AA162" s="4" t="s">
        <v>60</v>
      </c>
      <c r="AB162" s="20" t="s">
        <v>61</v>
      </c>
    </row>
    <row r="163" spans="2:28" x14ac:dyDescent="0.25">
      <c r="B163" s="19" t="s">
        <v>525</v>
      </c>
      <c r="C163" s="4">
        <v>6360</v>
      </c>
      <c r="D163" s="4" t="s">
        <v>526</v>
      </c>
      <c r="E163" s="4" t="s">
        <v>37</v>
      </c>
      <c r="F163" s="4" t="s">
        <v>36</v>
      </c>
      <c r="G163" s="20" t="s">
        <v>35</v>
      </c>
      <c r="L163" s="32" t="s">
        <v>525</v>
      </c>
      <c r="M163" s="12">
        <v>5760</v>
      </c>
      <c r="N163" s="12" t="s">
        <v>693</v>
      </c>
      <c r="O163" s="12" t="s">
        <v>37</v>
      </c>
      <c r="P163" s="12" t="s">
        <v>36</v>
      </c>
      <c r="Q163" s="33" t="s">
        <v>35</v>
      </c>
      <c r="W163" s="19" t="s">
        <v>525</v>
      </c>
      <c r="X163" s="4">
        <v>7380</v>
      </c>
      <c r="Y163" s="4" t="s">
        <v>836</v>
      </c>
      <c r="Z163" s="4" t="s">
        <v>37</v>
      </c>
      <c r="AA163" s="4" t="s">
        <v>36</v>
      </c>
      <c r="AB163" s="20" t="s">
        <v>35</v>
      </c>
    </row>
    <row r="164" spans="2:28" x14ac:dyDescent="0.25">
      <c r="B164" s="19" t="s">
        <v>527</v>
      </c>
      <c r="C164" s="4">
        <v>306.39999999999998</v>
      </c>
      <c r="D164" s="4" t="s">
        <v>528</v>
      </c>
      <c r="E164" s="4" t="s">
        <v>59</v>
      </c>
      <c r="F164" s="4" t="s">
        <v>60</v>
      </c>
      <c r="G164" s="20" t="s">
        <v>61</v>
      </c>
      <c r="L164" s="32" t="s">
        <v>527</v>
      </c>
      <c r="M164" s="12">
        <v>106.4</v>
      </c>
      <c r="N164" s="12" t="s">
        <v>694</v>
      </c>
      <c r="O164" s="12" t="s">
        <v>59</v>
      </c>
      <c r="P164" s="12" t="s">
        <v>60</v>
      </c>
      <c r="Q164" s="33" t="s">
        <v>61</v>
      </c>
      <c r="W164" s="19" t="s">
        <v>527</v>
      </c>
      <c r="X164" s="4">
        <v>106.4</v>
      </c>
      <c r="Y164" s="4" t="s">
        <v>837</v>
      </c>
      <c r="Z164" s="4" t="s">
        <v>59</v>
      </c>
      <c r="AA164" s="4" t="s">
        <v>60</v>
      </c>
      <c r="AB164" s="20" t="s">
        <v>61</v>
      </c>
    </row>
    <row r="165" spans="2:28" x14ac:dyDescent="0.25">
      <c r="B165" s="19" t="s">
        <v>529</v>
      </c>
      <c r="C165" s="4">
        <v>10119</v>
      </c>
      <c r="D165" s="4" t="s">
        <v>530</v>
      </c>
      <c r="E165" s="4" t="s">
        <v>37</v>
      </c>
      <c r="F165" s="4" t="s">
        <v>36</v>
      </c>
      <c r="G165" s="20" t="s">
        <v>35</v>
      </c>
      <c r="L165" s="32" t="s">
        <v>529</v>
      </c>
      <c r="M165" s="12">
        <v>9119</v>
      </c>
      <c r="N165" s="12" t="s">
        <v>695</v>
      </c>
      <c r="O165" s="12" t="s">
        <v>37</v>
      </c>
      <c r="P165" s="12" t="s">
        <v>36</v>
      </c>
      <c r="Q165" s="33" t="s">
        <v>35</v>
      </c>
      <c r="W165" s="19" t="s">
        <v>529</v>
      </c>
      <c r="X165" s="4">
        <v>11019</v>
      </c>
      <c r="Y165" s="4" t="s">
        <v>838</v>
      </c>
      <c r="Z165" s="4" t="s">
        <v>37</v>
      </c>
      <c r="AA165" s="4" t="s">
        <v>36</v>
      </c>
      <c r="AB165" s="20" t="s">
        <v>35</v>
      </c>
    </row>
    <row r="166" spans="2:28" x14ac:dyDescent="0.25">
      <c r="B166" s="19" t="s">
        <v>531</v>
      </c>
      <c r="C166" s="4">
        <v>-6917</v>
      </c>
      <c r="D166" s="4" t="s">
        <v>532</v>
      </c>
      <c r="E166" s="4" t="s">
        <v>37</v>
      </c>
      <c r="F166" s="4" t="s">
        <v>36</v>
      </c>
      <c r="G166" s="20" t="s">
        <v>35</v>
      </c>
      <c r="L166" s="32" t="s">
        <v>531</v>
      </c>
      <c r="M166" s="12">
        <v>-6057</v>
      </c>
      <c r="N166" s="12" t="s">
        <v>696</v>
      </c>
      <c r="O166" s="12" t="s">
        <v>37</v>
      </c>
      <c r="P166" s="12" t="s">
        <v>36</v>
      </c>
      <c r="Q166" s="33" t="s">
        <v>35</v>
      </c>
      <c r="W166" s="19" t="s">
        <v>531</v>
      </c>
      <c r="X166" s="4">
        <v>-5617</v>
      </c>
      <c r="Y166" s="4" t="s">
        <v>839</v>
      </c>
      <c r="Z166" s="4" t="s">
        <v>37</v>
      </c>
      <c r="AA166" s="4" t="s">
        <v>36</v>
      </c>
      <c r="AB166" s="20" t="s">
        <v>35</v>
      </c>
    </row>
    <row r="167" spans="2:28" x14ac:dyDescent="0.25">
      <c r="B167" s="19" t="s">
        <v>533</v>
      </c>
      <c r="C167" s="4">
        <v>-674.7</v>
      </c>
      <c r="D167" s="4" t="s">
        <v>534</v>
      </c>
      <c r="E167" s="4" t="s">
        <v>59</v>
      </c>
      <c r="F167" s="4" t="s">
        <v>60</v>
      </c>
      <c r="G167" s="20">
        <v>0.99329999999999996</v>
      </c>
      <c r="L167" s="32" t="s">
        <v>533</v>
      </c>
      <c r="M167" s="12">
        <v>-474.7</v>
      </c>
      <c r="N167" s="12" t="s">
        <v>697</v>
      </c>
      <c r="O167" s="12" t="s">
        <v>59</v>
      </c>
      <c r="P167" s="12" t="s">
        <v>60</v>
      </c>
      <c r="Q167" s="33" t="s">
        <v>61</v>
      </c>
      <c r="W167" s="19" t="s">
        <v>533</v>
      </c>
      <c r="X167" s="4">
        <v>1585</v>
      </c>
      <c r="Y167" s="4" t="s">
        <v>840</v>
      </c>
      <c r="Z167" s="4" t="s">
        <v>37</v>
      </c>
      <c r="AA167" s="4" t="s">
        <v>151</v>
      </c>
      <c r="AB167" s="20">
        <v>4.0500000000000001E-2</v>
      </c>
    </row>
    <row r="168" spans="2:28" x14ac:dyDescent="0.25">
      <c r="B168" s="19" t="s">
        <v>535</v>
      </c>
      <c r="C168" s="4">
        <v>-6728</v>
      </c>
      <c r="D168" s="4" t="s">
        <v>536</v>
      </c>
      <c r="E168" s="4" t="s">
        <v>37</v>
      </c>
      <c r="F168" s="4" t="s">
        <v>36</v>
      </c>
      <c r="G168" s="20" t="s">
        <v>35</v>
      </c>
      <c r="L168" s="32" t="s">
        <v>535</v>
      </c>
      <c r="M168" s="12">
        <v>-6128</v>
      </c>
      <c r="N168" s="12" t="s">
        <v>698</v>
      </c>
      <c r="O168" s="12" t="s">
        <v>37</v>
      </c>
      <c r="P168" s="12" t="s">
        <v>36</v>
      </c>
      <c r="Q168" s="33" t="s">
        <v>35</v>
      </c>
      <c r="W168" s="19" t="s">
        <v>535</v>
      </c>
      <c r="X168" s="4">
        <v>-5688</v>
      </c>
      <c r="Y168" s="4" t="s">
        <v>841</v>
      </c>
      <c r="Z168" s="4" t="s">
        <v>37</v>
      </c>
      <c r="AA168" s="4" t="s">
        <v>36</v>
      </c>
      <c r="AB168" s="20" t="s">
        <v>35</v>
      </c>
    </row>
    <row r="169" spans="2:28" x14ac:dyDescent="0.25">
      <c r="B169" s="19" t="s">
        <v>537</v>
      </c>
      <c r="C169" s="4">
        <v>3084</v>
      </c>
      <c r="D169" s="4" t="s">
        <v>538</v>
      </c>
      <c r="E169" s="4" t="s">
        <v>37</v>
      </c>
      <c r="F169" s="4" t="s">
        <v>36</v>
      </c>
      <c r="G169" s="20" t="s">
        <v>35</v>
      </c>
      <c r="L169" s="32" t="s">
        <v>537</v>
      </c>
      <c r="M169" s="12">
        <v>2884</v>
      </c>
      <c r="N169" s="12" t="s">
        <v>699</v>
      </c>
      <c r="O169" s="12" t="s">
        <v>37</v>
      </c>
      <c r="P169" s="12" t="s">
        <v>97</v>
      </c>
      <c r="Q169" s="33">
        <v>6.6E-3</v>
      </c>
      <c r="W169" s="19" t="s">
        <v>537</v>
      </c>
      <c r="X169" s="4">
        <v>5224</v>
      </c>
      <c r="Y169" s="4" t="s">
        <v>842</v>
      </c>
      <c r="Z169" s="4" t="s">
        <v>37</v>
      </c>
      <c r="AA169" s="4" t="s">
        <v>36</v>
      </c>
      <c r="AB169" s="20" t="s">
        <v>35</v>
      </c>
    </row>
    <row r="170" spans="2:28" x14ac:dyDescent="0.25">
      <c r="B170" s="19" t="s">
        <v>539</v>
      </c>
      <c r="C170" s="4">
        <v>6242</v>
      </c>
      <c r="D170" s="4" t="s">
        <v>540</v>
      </c>
      <c r="E170" s="4" t="s">
        <v>37</v>
      </c>
      <c r="F170" s="4" t="s">
        <v>36</v>
      </c>
      <c r="G170" s="20" t="s">
        <v>35</v>
      </c>
      <c r="L170" s="32" t="s">
        <v>539</v>
      </c>
      <c r="M170" s="12">
        <v>5582</v>
      </c>
      <c r="N170" s="12" t="s">
        <v>700</v>
      </c>
      <c r="O170" s="12" t="s">
        <v>37</v>
      </c>
      <c r="P170" s="12" t="s">
        <v>36</v>
      </c>
      <c r="Q170" s="33" t="s">
        <v>35</v>
      </c>
      <c r="W170" s="19" t="s">
        <v>539</v>
      </c>
      <c r="X170" s="4">
        <v>7202</v>
      </c>
      <c r="Y170" s="4" t="s">
        <v>843</v>
      </c>
      <c r="Z170" s="4" t="s">
        <v>37</v>
      </c>
      <c r="AA170" s="4" t="s">
        <v>36</v>
      </c>
      <c r="AB170" s="20" t="s">
        <v>35</v>
      </c>
    </row>
    <row r="171" spans="2:28" x14ac:dyDescent="0.25">
      <c r="B171" s="19" t="s">
        <v>541</v>
      </c>
      <c r="C171" s="4">
        <v>188.4</v>
      </c>
      <c r="D171" s="4" t="s">
        <v>542</v>
      </c>
      <c r="E171" s="4" t="s">
        <v>59</v>
      </c>
      <c r="F171" s="4" t="s">
        <v>60</v>
      </c>
      <c r="G171" s="20" t="s">
        <v>61</v>
      </c>
      <c r="L171" s="32" t="s">
        <v>541</v>
      </c>
      <c r="M171" s="12">
        <v>-71.569999999999993</v>
      </c>
      <c r="N171" s="12" t="s">
        <v>701</v>
      </c>
      <c r="O171" s="12" t="s">
        <v>59</v>
      </c>
      <c r="P171" s="12" t="s">
        <v>60</v>
      </c>
      <c r="Q171" s="33" t="s">
        <v>61</v>
      </c>
      <c r="W171" s="19" t="s">
        <v>541</v>
      </c>
      <c r="X171" s="4">
        <v>-71.569999999999993</v>
      </c>
      <c r="Y171" s="4" t="s">
        <v>844</v>
      </c>
      <c r="Z171" s="4" t="s">
        <v>59</v>
      </c>
      <c r="AA171" s="4" t="s">
        <v>60</v>
      </c>
      <c r="AB171" s="20" t="s">
        <v>61</v>
      </c>
    </row>
    <row r="172" spans="2:28" x14ac:dyDescent="0.25">
      <c r="B172" s="19" t="s">
        <v>543</v>
      </c>
      <c r="C172" s="4">
        <v>10001</v>
      </c>
      <c r="D172" s="4" t="s">
        <v>544</v>
      </c>
      <c r="E172" s="4" t="s">
        <v>37</v>
      </c>
      <c r="F172" s="4" t="s">
        <v>36</v>
      </c>
      <c r="G172" s="20" t="s">
        <v>35</v>
      </c>
      <c r="L172" s="32" t="s">
        <v>543</v>
      </c>
      <c r="M172" s="12">
        <v>8941</v>
      </c>
      <c r="N172" s="12" t="s">
        <v>702</v>
      </c>
      <c r="O172" s="12" t="s">
        <v>37</v>
      </c>
      <c r="P172" s="12" t="s">
        <v>36</v>
      </c>
      <c r="Q172" s="33" t="s">
        <v>35</v>
      </c>
      <c r="W172" s="19" t="s">
        <v>543</v>
      </c>
      <c r="X172" s="4">
        <v>10841</v>
      </c>
      <c r="Y172" s="4" t="s">
        <v>845</v>
      </c>
      <c r="Z172" s="4" t="s">
        <v>37</v>
      </c>
      <c r="AA172" s="4" t="s">
        <v>36</v>
      </c>
      <c r="AB172" s="20" t="s">
        <v>35</v>
      </c>
    </row>
    <row r="173" spans="2:28" x14ac:dyDescent="0.25">
      <c r="B173" s="19" t="s">
        <v>545</v>
      </c>
      <c r="C173" s="4">
        <v>-6054</v>
      </c>
      <c r="D173" s="4" t="s">
        <v>546</v>
      </c>
      <c r="E173" s="4" t="s">
        <v>37</v>
      </c>
      <c r="F173" s="4" t="s">
        <v>36</v>
      </c>
      <c r="G173" s="20" t="s">
        <v>35</v>
      </c>
      <c r="L173" s="32" t="s">
        <v>545</v>
      </c>
      <c r="M173" s="12">
        <v>-5654</v>
      </c>
      <c r="N173" s="12" t="s">
        <v>703</v>
      </c>
      <c r="O173" s="12" t="s">
        <v>37</v>
      </c>
      <c r="P173" s="12" t="s">
        <v>36</v>
      </c>
      <c r="Q173" s="33" t="s">
        <v>35</v>
      </c>
      <c r="W173" s="19" t="s">
        <v>545</v>
      </c>
      <c r="X173" s="4">
        <v>-7274</v>
      </c>
      <c r="Y173" s="4" t="s">
        <v>846</v>
      </c>
      <c r="Z173" s="4" t="s">
        <v>37</v>
      </c>
      <c r="AA173" s="4" t="s">
        <v>36</v>
      </c>
      <c r="AB173" s="20" t="s">
        <v>35</v>
      </c>
    </row>
    <row r="174" spans="2:28" x14ac:dyDescent="0.25">
      <c r="B174" s="19" t="s">
        <v>547</v>
      </c>
      <c r="C174" s="4">
        <v>3759</v>
      </c>
      <c r="D174" s="4" t="s">
        <v>548</v>
      </c>
      <c r="E174" s="4" t="s">
        <v>37</v>
      </c>
      <c r="F174" s="4" t="s">
        <v>36</v>
      </c>
      <c r="G174" s="20" t="s">
        <v>35</v>
      </c>
      <c r="L174" s="32" t="s">
        <v>547</v>
      </c>
      <c r="M174" s="12">
        <v>3359</v>
      </c>
      <c r="N174" s="12" t="s">
        <v>704</v>
      </c>
      <c r="O174" s="12" t="s">
        <v>37</v>
      </c>
      <c r="P174" s="12" t="s">
        <v>75</v>
      </c>
      <c r="Q174" s="33">
        <v>5.0000000000000001E-4</v>
      </c>
      <c r="W174" s="19" t="s">
        <v>547</v>
      </c>
      <c r="X174" s="4">
        <v>3639</v>
      </c>
      <c r="Y174" s="4" t="s">
        <v>847</v>
      </c>
      <c r="Z174" s="4" t="s">
        <v>37</v>
      </c>
      <c r="AA174" s="4" t="s">
        <v>36</v>
      </c>
      <c r="AB174" s="20" t="s">
        <v>35</v>
      </c>
    </row>
    <row r="175" spans="2:28" x14ac:dyDescent="0.25">
      <c r="B175" s="21" t="s">
        <v>549</v>
      </c>
      <c r="C175" s="22">
        <v>9812</v>
      </c>
      <c r="D175" s="22" t="s">
        <v>550</v>
      </c>
      <c r="E175" s="22" t="s">
        <v>37</v>
      </c>
      <c r="F175" s="22" t="s">
        <v>36</v>
      </c>
      <c r="G175" s="23" t="s">
        <v>35</v>
      </c>
      <c r="L175" s="34" t="s">
        <v>549</v>
      </c>
      <c r="M175" s="35">
        <v>9012</v>
      </c>
      <c r="N175" s="35" t="s">
        <v>705</v>
      </c>
      <c r="O175" s="35" t="s">
        <v>37</v>
      </c>
      <c r="P175" s="35" t="s">
        <v>36</v>
      </c>
      <c r="Q175" s="36" t="s">
        <v>35</v>
      </c>
      <c r="W175" s="21" t="s">
        <v>549</v>
      </c>
      <c r="X175" s="22">
        <v>10912</v>
      </c>
      <c r="Y175" s="22" t="s">
        <v>848</v>
      </c>
      <c r="Z175" s="22" t="s">
        <v>37</v>
      </c>
      <c r="AA175" s="22" t="s">
        <v>36</v>
      </c>
      <c r="AB175" s="23" t="s">
        <v>35</v>
      </c>
    </row>
  </sheetData>
  <mergeCells count="3">
    <mergeCell ref="B4:G4"/>
    <mergeCell ref="L4:Q4"/>
    <mergeCell ref="W4:AB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9.Document" shapeId="2049" r:id="rId4">
          <objectPr defaultSize="0" r:id="rId5">
            <anchor moveWithCells="1">
              <from>
                <xdr:col>1</xdr:col>
                <xdr:colOff>0</xdr:colOff>
                <xdr:row>177</xdr:row>
                <xdr:rowOff>0</xdr:rowOff>
              </from>
              <to>
                <xdr:col>7</xdr:col>
                <xdr:colOff>561975</xdr:colOff>
                <xdr:row>193</xdr:row>
                <xdr:rowOff>66675</xdr:rowOff>
              </to>
            </anchor>
          </objectPr>
        </oleObject>
      </mc:Choice>
      <mc:Fallback>
        <oleObject progId="Prism9.Document" shapeId="2049" r:id="rId4"/>
      </mc:Fallback>
    </mc:AlternateContent>
    <mc:AlternateContent xmlns:mc="http://schemas.openxmlformats.org/markup-compatibility/2006">
      <mc:Choice Requires="x14">
        <oleObject progId="Prism9.Document" shapeId="2050" r:id="rId6">
          <objectPr defaultSize="0" r:id="rId7">
            <anchor moveWithCells="1">
              <from>
                <xdr:col>10</xdr:col>
                <xdr:colOff>409575</xdr:colOff>
                <xdr:row>176</xdr:row>
                <xdr:rowOff>114300</xdr:rowOff>
              </from>
              <to>
                <xdr:col>18</xdr:col>
                <xdr:colOff>428625</xdr:colOff>
                <xdr:row>193</xdr:row>
                <xdr:rowOff>0</xdr:rowOff>
              </to>
            </anchor>
          </objectPr>
        </oleObject>
      </mc:Choice>
      <mc:Fallback>
        <oleObject progId="Prism9.Document" shapeId="2050" r:id="rId6"/>
      </mc:Fallback>
    </mc:AlternateContent>
    <mc:AlternateContent xmlns:mc="http://schemas.openxmlformats.org/markup-compatibility/2006">
      <mc:Choice Requires="x14">
        <oleObject progId="Prism9.Document" shapeId="2051" r:id="rId8">
          <objectPr defaultSize="0" r:id="rId9">
            <anchor moveWithCells="1">
              <from>
                <xdr:col>21</xdr:col>
                <xdr:colOff>409575</xdr:colOff>
                <xdr:row>176</xdr:row>
                <xdr:rowOff>76200</xdr:rowOff>
              </from>
              <to>
                <xdr:col>29</xdr:col>
                <xdr:colOff>428625</xdr:colOff>
                <xdr:row>192</xdr:row>
                <xdr:rowOff>142875</xdr:rowOff>
              </to>
            </anchor>
          </objectPr>
        </oleObject>
      </mc:Choice>
      <mc:Fallback>
        <oleObject progId="Prism9.Document" shapeId="2051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C. albicans</vt:lpstr>
      <vt:lpstr>RESULTADOS</vt:lpstr>
      <vt:lpstr>AUREUS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Analú Barros de Oliveira</dc:creator>
  <cp:lastModifiedBy>odonto</cp:lastModifiedBy>
  <dcterms:created xsi:type="dcterms:W3CDTF">2024-01-04T15:14:13Z</dcterms:created>
  <dcterms:modified xsi:type="dcterms:W3CDTF">2024-05-28T13:36:18Z</dcterms:modified>
</cp:coreProperties>
</file>